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6" windowWidth="18192" windowHeight="11196" tabRatio="887" activeTab="15"/>
  </bookViews>
  <sheets>
    <sheet name="Оглавление" sheetId="1" r:id="rId1"/>
    <sheet name="Выр пос" sheetId="2" r:id="rId2"/>
    <sheet name="Вет отлов" sheetId="3" r:id="rId3"/>
    <sheet name="Культ льготы сельск" sheetId="4" r:id="rId4"/>
    <sheet name="Дошк.образ" sheetId="5" r:id="rId5"/>
    <sheet name="Общеобр процесс" sheetId="6" r:id="rId6"/>
    <sheet name="Обр.льготы сельск" sheetId="7" r:id="rId7"/>
    <sheet name="Обр.комп.род.платы" sheetId="8" r:id="rId8"/>
    <sheet name="Сохр.жил.помещ" sheetId="9" r:id="rId9"/>
    <sheet name="Опека и попечит" sheetId="10" r:id="rId10"/>
    <sheet name="Жилье детям сирот" sheetId="11" r:id="rId11"/>
    <sheet name="Единовр.пособия" sheetId="12" r:id="rId12"/>
    <sheet name="Охрана труда" sheetId="13" r:id="rId13"/>
    <sheet name="Присяжные" sheetId="14" r:id="rId14"/>
    <sheet name="Адм.комиссии" sheetId="15" r:id="rId15"/>
    <sheet name="Воин.учет" sheetId="16" r:id="rId16"/>
  </sheets>
  <definedNames/>
  <calcPr fullCalcOnLoad="1"/>
</workbook>
</file>

<file path=xl/sharedStrings.xml><?xml version="1.0" encoding="utf-8"?>
<sst xmlns="http://schemas.openxmlformats.org/spreadsheetml/2006/main" count="768" uniqueCount="126">
  <si>
    <t/>
  </si>
  <si>
    <t>рублей</t>
  </si>
  <si>
    <t>Наименование муниципального образования</t>
  </si>
  <si>
    <t>Исполнено</t>
  </si>
  <si>
    <t>Процент исполнения к первоначальному плану</t>
  </si>
  <si>
    <t>Процент исполнения к уточненному плану</t>
  </si>
  <si>
    <t>Город Брянск</t>
  </si>
  <si>
    <t>Город Клинцы</t>
  </si>
  <si>
    <t>Город Новозыбков</t>
  </si>
  <si>
    <t>Город Сельцо</t>
  </si>
  <si>
    <t>Город Стародуб</t>
  </si>
  <si>
    <t>Город Фокино</t>
  </si>
  <si>
    <t>Брасовский район</t>
  </si>
  <si>
    <t>Брянский район</t>
  </si>
  <si>
    <t>Выгоничский район</t>
  </si>
  <si>
    <t>Гордеевский район</t>
  </si>
  <si>
    <t>Дубровский район</t>
  </si>
  <si>
    <t>Дятьковский район</t>
  </si>
  <si>
    <t>Жирятинский район</t>
  </si>
  <si>
    <t>Жуковский район</t>
  </si>
  <si>
    <t>Злынковский район</t>
  </si>
  <si>
    <t>Карачевский район</t>
  </si>
  <si>
    <t>Клетнянский район</t>
  </si>
  <si>
    <t>Климовский район</t>
  </si>
  <si>
    <t>Клинцовский район</t>
  </si>
  <si>
    <t>Комаричский район</t>
  </si>
  <si>
    <t>Красногорский район</t>
  </si>
  <si>
    <t>Мглинский район</t>
  </si>
  <si>
    <t>Навлинский район</t>
  </si>
  <si>
    <t>Новозыбковский район</t>
  </si>
  <si>
    <t>Погарский район</t>
  </si>
  <si>
    <t>Почепский район</t>
  </si>
  <si>
    <t>Рогнединский район</t>
  </si>
  <si>
    <t>Севский район</t>
  </si>
  <si>
    <t>Стародубский район</t>
  </si>
  <si>
    <t>Суземский район</t>
  </si>
  <si>
    <t>Суражский район</t>
  </si>
  <si>
    <t>Трубчевский район</t>
  </si>
  <si>
    <t>Унечский район</t>
  </si>
  <si>
    <t>Нераспределенный резерв</t>
  </si>
  <si>
    <t>ИТОГО:</t>
  </si>
  <si>
    <t>Наименование показателя</t>
  </si>
  <si>
    <t>Уточненная роспись/план</t>
  </si>
  <si>
    <t>Кассовый расход</t>
  </si>
  <si>
    <t>818</t>
  </si>
  <si>
    <t>Выравнивание бюджетной обеспеченности поселений</t>
  </si>
  <si>
    <t>530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</si>
  <si>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</si>
  <si>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805</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</si>
  <si>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</si>
  <si>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815</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</si>
  <si>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</si>
  <si>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816</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</si>
  <si>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</si>
  <si>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</si>
  <si>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</si>
  <si>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Обеспечение сохранности жилых помещений, закрепленных за детьми-сиротами и детьми, оставшимися без попечения родителей</t>
  </si>
  <si>
    <t>821</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</si>
  <si>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</si>
  <si>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</si>
  <si>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</si>
  <si>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832</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</si>
  <si>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</si>
  <si>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842</t>
  </si>
  <si>
    <t>Осуществление первичного воинского учета на территориях, где отсутствуют военные комиссариаты</t>
  </si>
  <si>
    <t>ГРБС</t>
  </si>
  <si>
    <t>Рз</t>
  </si>
  <si>
    <t>Пр</t>
  </si>
  <si>
    <t>ЦСР</t>
  </si>
  <si>
    <t>ВР</t>
  </si>
  <si>
    <t>1</t>
  </si>
  <si>
    <t>2</t>
  </si>
  <si>
    <t>3</t>
  </si>
  <si>
    <t>4</t>
  </si>
  <si>
    <t>5</t>
  </si>
  <si>
    <t>6</t>
  </si>
  <si>
    <t>7</t>
  </si>
  <si>
    <t>04</t>
  </si>
  <si>
    <t>05</t>
  </si>
  <si>
    <t>17 5 53 12510</t>
  </si>
  <si>
    <t>08</t>
  </si>
  <si>
    <t>15 0 13 14210</t>
  </si>
  <si>
    <t>07</t>
  </si>
  <si>
    <t>01</t>
  </si>
  <si>
    <t>16 0 12 14710</t>
  </si>
  <si>
    <t>02</t>
  </si>
  <si>
    <t>16 0 12 14700</t>
  </si>
  <si>
    <t>09</t>
  </si>
  <si>
    <t>16 0 15 14770</t>
  </si>
  <si>
    <t>10</t>
  </si>
  <si>
    <t>16 0 12 14780</t>
  </si>
  <si>
    <t>14</t>
  </si>
  <si>
    <t>03</t>
  </si>
  <si>
    <t>18 2 13 15840</t>
  </si>
  <si>
    <t>21 0 31 16710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</si>
  <si>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</si>
  <si>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21 0 31 16720</t>
  </si>
  <si>
    <t>21 0 31 R0820</t>
  </si>
  <si>
    <t>21 0 32 52600</t>
  </si>
  <si>
    <t>12</t>
  </si>
  <si>
    <t>32 1 31 17900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</si>
  <si>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</si>
  <si>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02 0 17 51200</t>
  </si>
  <si>
    <t>13</t>
  </si>
  <si>
    <t>02 0 11 12020</t>
  </si>
  <si>
    <t>02 0 15 51180</t>
  </si>
  <si>
    <t>Субвенции</t>
  </si>
  <si>
    <t>Отчет о фактическом предоставлении субвенций бюджетам муниципальных районов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 за 2019 год (по состоянию на 01.01.2020 года)</t>
  </si>
  <si>
    <t>Первоначальный план на 2019</t>
  </si>
  <si>
    <t>Уточненный план на 2019</t>
  </si>
  <si>
    <t>Отчет о фактическом предоставлении субвенций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Брянской области за 2019 год (по состоянию на 01.01.2020 года)</t>
  </si>
  <si>
    <t>,</t>
  </si>
  <si>
    <t>Отчет о фактическом предоставлении субвенций бюджетам муниципальных районов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за 2019 год (по состоянию на 01.01.2020 года)</t>
  </si>
  <si>
    <t>Отчет о фактическом предоставлении субвенций бюджетам муниципальных районов (городских округов)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 за 2019 год (по состоянию на 01.01.2020 года)</t>
  </si>
  <si>
    <t>Отчет о фактическом предоставлении субвенций бюджетам муниципальных районов (городских округов) на предоставление мер социальной поддержки работникам образовательных организаций, работающим в сельских населенных пунктах и в поселках городского типа на территории Брянской области за 2019 год (по состоянию на 01.01.2020 года)</t>
  </si>
  <si>
    <t>Отчет о фактическом предоставлении субвенций бюджетам муниципальных районов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за 2019 год (по состоянию на 01.01.2020 года)</t>
  </si>
  <si>
    <t>Отчет о фактическом предоставлении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за 2019 год (по состоянию на 01.01.2020 года)</t>
  </si>
  <si>
    <t>Отчет о фактическом предоставлении субвенций бюджетам муниципальных районов (городских округов) на обеспечение сохранности жилых помещений, закрепленных за детьми-сиротами и детьми, оставшимися без попечения родителей,  за 2019 год (по состоянию на 01.01.2020 года)</t>
  </si>
  <si>
    <t>Отчет о фактическом предоставлении субвенций бюджетам муниципальных районов (городских округов)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за 2019 год (по состоянию на 01.01.2020 года)</t>
  </si>
  <si>
    <t>Отчет о фактическом предоставлении субвенций бюджетам муниципальных районов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2019 год (по состоянию на 01.01.2020 года)</t>
  </si>
  <si>
    <t>Отчет о фактическом предоставлении субвенций бюджетам муниципальных районов (городских округов) на выплату единовременных пособий при всех формах устройства детей, лишенных родительского попечения, в семью за 2019 год (по состоянию на 01.01.2020 года)</t>
  </si>
  <si>
    <t>Отчет о фактическом предоставлении субвенциий бюджетам муниципальных районов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за 2019 год (по состоянию на 01.01.2020 года)</t>
  </si>
  <si>
    <t>Отчет о фактическом предоставлении субвенций бюджетам муниципальных районов (городских округов)  на  осуществление переданных государственных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за 2019 год (по состоянию на 01.01.2020 года)</t>
  </si>
  <si>
    <t>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организаций деятельности административных комиссий и определеия перечня должностных лиц органов местного самоуправления, уполномоченных составлять протоколы об административных правонарушениях за 2019 год (по состоянию на 01.01.2020 года)</t>
  </si>
  <si>
    <t>Первоначальный план на 2019 год</t>
  </si>
  <si>
    <t>Отчет о фактическом предоставлении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за 2019 год (по состоянию на 01.01.2020 года)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</si>
</sst>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 ;[Red]\-#,##0.0\ "/>
    <numFmt numFmtId="174" formatCode="0.0"/>
  </numFmts>
  <fonts count="62">
    <font>
      <sz val="11"/>
      <color theme="1"/>
      <name val="Calibri"/>
      <family val="2"/>
    </font>
    <font>
      <sz val="11"/>
      <color indexed="8"/>
      <name val="Calibri"/>
      <family val="2"/>
    </font>
    <font>
      <sz val="10"/>
      <name val="Arial Cyr"/>
      <family val="0"/>
    </font>
    <font>
      <sz val="13"/>
      <name val="Times New Roman"/>
      <family val="1"/>
    </font>
    <font>
      <sz val="11.95"/>
      <color indexed="8"/>
      <name val="Times New Roman"/>
      <family val="1"/>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95"/>
      <color indexed="8"/>
      <name val="Times New Roman"/>
      <family val="1"/>
    </font>
    <font>
      <b/>
      <sz val="12"/>
      <color indexed="8"/>
      <name val="Times New Roman"/>
      <family val="1"/>
    </font>
    <font>
      <b/>
      <sz val="10"/>
      <color indexed="8"/>
      <name val="Times New Roman"/>
      <family val="1"/>
    </font>
    <font>
      <sz val="13"/>
      <color indexed="8"/>
      <name val="Arial"/>
      <family val="2"/>
    </font>
    <font>
      <sz val="11"/>
      <color indexed="8"/>
      <name val="Times New Roman"/>
      <family val="1"/>
    </font>
    <font>
      <sz val="10"/>
      <color indexed="8"/>
      <name val="Times New Roman"/>
      <family val="1"/>
    </font>
    <font>
      <b/>
      <sz val="13"/>
      <color indexed="8"/>
      <name val="Times New Roman"/>
      <family val="1"/>
    </font>
    <font>
      <b/>
      <sz val="16"/>
      <color indexed="8"/>
      <name val="Times New Roman"/>
      <family val="1"/>
    </font>
    <font>
      <sz val="12"/>
      <color indexed="8"/>
      <name val="Times New Roman"/>
      <family val="1"/>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95"/>
      <color rgb="FF000000"/>
      <name val="Times New Roman"/>
      <family val="1"/>
    </font>
    <font>
      <b/>
      <sz val="12"/>
      <color rgb="FF000000"/>
      <name val="Times New Roman"/>
      <family val="1"/>
    </font>
    <font>
      <b/>
      <sz val="10"/>
      <color rgb="FF000000"/>
      <name val="Times New Roman"/>
      <family val="1"/>
    </font>
    <font>
      <sz val="11.95"/>
      <color rgb="FF000000"/>
      <name val="Times New Roman"/>
      <family val="1"/>
    </font>
    <font>
      <sz val="13"/>
      <color rgb="FF000000"/>
      <name val="Arial"/>
      <family val="2"/>
    </font>
    <font>
      <sz val="11"/>
      <color theme="1"/>
      <name val="Times New Roman"/>
      <family val="1"/>
    </font>
    <font>
      <sz val="10"/>
      <color rgb="FF000000"/>
      <name val="Times New Roman"/>
      <family val="1"/>
    </font>
    <font>
      <b/>
      <sz val="16"/>
      <color theme="1"/>
      <name val="Times New Roman"/>
      <family val="1"/>
    </font>
    <font>
      <sz val="12"/>
      <color rgb="FF000000"/>
      <name val="Times New Roman"/>
      <family val="1"/>
    </font>
    <font>
      <b/>
      <sz val="13"/>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top style="thin">
        <color rgb="FF000000"/>
      </top>
      <bottom style="thin">
        <color rgb="FF000000"/>
      </bottom>
    </border>
    <border>
      <left style="thin"/>
      <right style="thin"/>
      <top style="thin"/>
      <bottom style="thin"/>
    </border>
    <border>
      <left>
        <color indexed="63"/>
      </left>
      <right style="thin">
        <color rgb="FF000000"/>
      </right>
      <top style="thin">
        <color rgb="FF000000"/>
      </top>
      <bottom style="thin">
        <color rgb="FF000000"/>
      </bottom>
    </border>
    <border>
      <left style="thin">
        <color rgb="FF000000"/>
      </left>
      <right style="thin"/>
      <top style="thin">
        <color rgb="FF000000"/>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rgb="FF000000"/>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horizontal="center" vertical="center" wrapText="1"/>
      <protection/>
    </xf>
    <xf numFmtId="0" fontId="34" fillId="0" borderId="1">
      <alignment horizontal="center" vertical="center" wrapText="1"/>
      <protection/>
    </xf>
    <xf numFmtId="1" fontId="34" fillId="0" borderId="1">
      <alignment horizontal="center" vertical="top" shrinkToFit="1"/>
      <protection/>
    </xf>
    <xf numFmtId="0" fontId="34" fillId="0" borderId="1">
      <alignment horizontal="center" vertical="center" wrapText="1"/>
      <protection/>
    </xf>
    <xf numFmtId="0" fontId="34" fillId="0" borderId="1">
      <alignment horizontal="center" vertical="center" wrapText="1"/>
      <protection/>
    </xf>
    <xf numFmtId="0" fontId="34" fillId="0" borderId="1">
      <alignment horizontal="center" vertical="center" wrapText="1"/>
      <protection/>
    </xf>
    <xf numFmtId="0" fontId="34" fillId="0" borderId="1">
      <alignment horizontal="center" vertical="center" wrapText="1"/>
      <protection/>
    </xf>
    <xf numFmtId="0" fontId="34" fillId="0" borderId="1">
      <alignment horizontal="center" vertical="center" wrapText="1"/>
      <protection/>
    </xf>
    <xf numFmtId="0" fontId="35" fillId="0" borderId="1">
      <alignment vertical="top" wrapText="1"/>
      <protection/>
    </xf>
    <xf numFmtId="4" fontId="35" fillId="20" borderId="1">
      <alignment horizontal="right" vertical="top" shrinkToFit="1"/>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2" applyNumberFormat="0" applyAlignment="0" applyProtection="0"/>
    <xf numFmtId="0" fontId="37" fillId="28" borderId="3" applyNumberFormat="0" applyAlignment="0" applyProtection="0"/>
    <xf numFmtId="0" fontId="38" fillId="28"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9" borderId="8"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lignment vertical="top" wrapText="1"/>
      <protection/>
    </xf>
    <xf numFmtId="0" fontId="2" fillId="0" borderId="0">
      <alignment/>
      <protection/>
    </xf>
    <xf numFmtId="0" fontId="2" fillId="0" borderId="0">
      <alignment/>
      <protection/>
    </xf>
    <xf numFmtId="0" fontId="47" fillId="31" borderId="0" applyNumberFormat="0" applyBorder="0" applyAlignment="0" applyProtection="0"/>
    <xf numFmtId="0" fontId="48"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3" borderId="0" applyNumberFormat="0" applyBorder="0" applyAlignment="0" applyProtection="0"/>
  </cellStyleXfs>
  <cellXfs count="48">
    <xf numFmtId="0" fontId="0" fillId="0" borderId="0" xfId="0" applyFont="1" applyAlignment="1">
      <alignment/>
    </xf>
    <xf numFmtId="0" fontId="46" fillId="0" borderId="0" xfId="62" applyFont="1" applyFill="1" applyAlignment="1">
      <alignment vertical="center" wrapText="1"/>
      <protection/>
    </xf>
    <xf numFmtId="0" fontId="52" fillId="0" borderId="0" xfId="54" applyFont="1" applyFill="1" applyBorder="1" applyAlignment="1">
      <alignment horizontal="center" vertical="center" wrapText="1"/>
    </xf>
    <xf numFmtId="0" fontId="46" fillId="0" borderId="0" xfId="62" applyFont="1" applyFill="1" applyAlignment="1">
      <alignment vertical="top" wrapText="1"/>
      <protection/>
    </xf>
    <xf numFmtId="0" fontId="52" fillId="0" borderId="1" xfId="53" applyNumberFormat="1" applyFont="1" applyFill="1" applyBorder="1" applyAlignment="1">
      <alignment horizontal="center" vertical="center" wrapText="1"/>
    </xf>
    <xf numFmtId="0" fontId="53" fillId="34" borderId="1" xfId="53" applyNumberFormat="1" applyFont="1" applyFill="1" applyBorder="1" applyAlignment="1">
      <alignment horizontal="center" vertical="center" wrapText="1"/>
    </xf>
    <xf numFmtId="0" fontId="54" fillId="34" borderId="1" xfId="53" applyNumberFormat="1" applyFont="1" applyFill="1" applyBorder="1" applyAlignment="1">
      <alignment horizontal="center" vertical="center" wrapText="1"/>
    </xf>
    <xf numFmtId="0" fontId="55" fillId="0" borderId="1" xfId="72" applyNumberFormat="1" applyFont="1" applyFill="1" applyBorder="1" applyAlignment="1">
      <alignment vertical="top" wrapText="1"/>
    </xf>
    <xf numFmtId="4" fontId="55" fillId="0" borderId="1" xfId="71" applyNumberFormat="1" applyFont="1" applyFill="1" applyBorder="1" applyAlignment="1">
      <alignment horizontal="right" vertical="top" wrapText="1"/>
    </xf>
    <xf numFmtId="4" fontId="46" fillId="0" borderId="0" xfId="62" applyNumberFormat="1" applyFont="1" applyFill="1" applyAlignment="1">
      <alignment vertical="top" wrapText="1"/>
      <protection/>
    </xf>
    <xf numFmtId="172" fontId="55" fillId="0" borderId="1" xfId="71" applyNumberFormat="1" applyFont="1" applyFill="1" applyBorder="1" applyAlignment="1">
      <alignment horizontal="right" vertical="top" wrapText="1"/>
    </xf>
    <xf numFmtId="0" fontId="52" fillId="0" borderId="1" xfId="0" applyFont="1" applyFill="1" applyBorder="1" applyAlignment="1">
      <alignment horizontal="left" vertical="center" wrapText="1"/>
    </xf>
    <xf numFmtId="4" fontId="52" fillId="0" borderId="1" xfId="71" applyNumberFormat="1" applyFont="1" applyFill="1" applyBorder="1" applyAlignment="1">
      <alignment horizontal="right" vertical="center" wrapText="1"/>
    </xf>
    <xf numFmtId="0" fontId="3" fillId="0" borderId="0" xfId="63" applyFont="1" applyFill="1" applyBorder="1">
      <alignment/>
      <protection/>
    </xf>
    <xf numFmtId="0" fontId="56" fillId="0" borderId="0" xfId="0" applyFont="1" applyAlignment="1">
      <alignment/>
    </xf>
    <xf numFmtId="0" fontId="3" fillId="0" borderId="0" xfId="64" applyFont="1" applyFill="1" applyBorder="1">
      <alignment/>
      <protection/>
    </xf>
    <xf numFmtId="4" fontId="52" fillId="0" borderId="1" xfId="71" applyNumberFormat="1" applyFont="1" applyFill="1" applyBorder="1" applyAlignment="1">
      <alignment horizontal="right" vertical="top" wrapText="1"/>
    </xf>
    <xf numFmtId="4" fontId="4" fillId="0" borderId="11" xfId="71" applyNumberFormat="1" applyFont="1" applyFill="1" applyBorder="1" applyAlignment="1">
      <alignment horizontal="right" vertical="top" wrapText="1"/>
    </xf>
    <xf numFmtId="4" fontId="4" fillId="0" borderId="0" xfId="71" applyNumberFormat="1" applyFont="1" applyFill="1" applyBorder="1" applyAlignment="1">
      <alignment horizontal="right" vertical="top" wrapText="1"/>
    </xf>
    <xf numFmtId="0" fontId="55" fillId="0" borderId="0" xfId="72" applyNumberFormat="1" applyFont="1" applyFill="1" applyBorder="1" applyAlignment="1">
      <alignment vertical="top" wrapText="1"/>
    </xf>
    <xf numFmtId="4" fontId="56" fillId="0" borderId="0" xfId="0" applyNumberFormat="1" applyFont="1" applyAlignment="1">
      <alignment/>
    </xf>
    <xf numFmtId="0" fontId="3" fillId="0" borderId="0" xfId="0" applyFont="1" applyAlignment="1">
      <alignment/>
    </xf>
    <xf numFmtId="4" fontId="3" fillId="0" borderId="0" xfId="0" applyNumberFormat="1" applyFont="1" applyAlignment="1">
      <alignment/>
    </xf>
    <xf numFmtId="0" fontId="57" fillId="0" borderId="12" xfId="0" applyFont="1" applyBorder="1" applyAlignment="1">
      <alignment vertical="center" wrapText="1"/>
    </xf>
    <xf numFmtId="1" fontId="58" fillId="0" borderId="13" xfId="35" applyNumberFormat="1" applyFont="1" applyFill="1" applyBorder="1" applyAlignment="1" applyProtection="1">
      <alignment horizontal="center" vertical="center" shrinkToFit="1"/>
      <protection/>
    </xf>
    <xf numFmtId="1" fontId="58" fillId="0" borderId="1" xfId="35" applyNumberFormat="1" applyFont="1" applyFill="1" applyAlignment="1" applyProtection="1">
      <alignment horizontal="center" vertical="center" shrinkToFit="1"/>
      <protection/>
    </xf>
    <xf numFmtId="4" fontId="58" fillId="0" borderId="1" xfId="42" applyFont="1" applyFill="1" applyAlignment="1" applyProtection="1">
      <alignment horizontal="center" vertical="center" shrinkToFit="1"/>
      <protection/>
    </xf>
    <xf numFmtId="4" fontId="4" fillId="0" borderId="14" xfId="71" applyNumberFormat="1" applyFont="1" applyFill="1" applyBorder="1" applyAlignment="1">
      <alignment horizontal="right" vertical="top" wrapText="1"/>
    </xf>
    <xf numFmtId="4" fontId="52" fillId="0" borderId="15" xfId="71" applyNumberFormat="1" applyFont="1" applyFill="1" applyBorder="1" applyAlignment="1">
      <alignment horizontal="right" vertical="center" wrapText="1"/>
    </xf>
    <xf numFmtId="0" fontId="58" fillId="0" borderId="1" xfId="39" applyNumberFormat="1" applyFont="1" applyFill="1" applyProtection="1">
      <alignment horizontal="center" vertical="center" wrapText="1"/>
      <protection/>
    </xf>
    <xf numFmtId="0" fontId="58" fillId="0" borderId="1" xfId="40" applyNumberFormat="1" applyFont="1" applyFill="1" applyProtection="1">
      <alignment horizontal="center" vertical="center" wrapText="1"/>
      <protection/>
    </xf>
    <xf numFmtId="0" fontId="58" fillId="0" borderId="16" xfId="33" applyNumberFormat="1" applyFont="1" applyFill="1" applyBorder="1" applyAlignment="1" applyProtection="1">
      <alignment horizontal="center" vertical="center" wrapText="1"/>
      <protection/>
    </xf>
    <xf numFmtId="0" fontId="58" fillId="0" borderId="1" xfId="34" applyNumberFormat="1" applyFont="1" applyFill="1" applyProtection="1">
      <alignment horizontal="center" vertical="center" wrapText="1"/>
      <protection/>
    </xf>
    <xf numFmtId="0" fontId="58" fillId="0" borderId="1" xfId="36" applyNumberFormat="1" applyFont="1" applyFill="1" applyProtection="1">
      <alignment horizontal="center" vertical="center" wrapText="1"/>
      <protection/>
    </xf>
    <xf numFmtId="0" fontId="58" fillId="0" borderId="1" xfId="37" applyNumberFormat="1" applyFont="1" applyFill="1" applyProtection="1">
      <alignment horizontal="center" vertical="center" wrapText="1"/>
      <protection/>
    </xf>
    <xf numFmtId="0" fontId="58" fillId="0" borderId="1" xfId="38" applyNumberFormat="1" applyFont="1" applyFill="1" applyProtection="1">
      <alignment horizontal="center" vertical="center" wrapText="1"/>
      <protection/>
    </xf>
    <xf numFmtId="3" fontId="58" fillId="0" borderId="1" xfId="42" applyNumberFormat="1" applyFont="1" applyFill="1" applyAlignment="1" applyProtection="1">
      <alignment horizontal="center" vertical="center" shrinkToFit="1"/>
      <protection/>
    </xf>
    <xf numFmtId="0" fontId="57" fillId="0" borderId="12" xfId="0" applyFont="1" applyBorder="1" applyAlignment="1">
      <alignment horizontal="center" vertical="center" wrapText="1"/>
    </xf>
    <xf numFmtId="0" fontId="59" fillId="0" borderId="0" xfId="0" applyFont="1" applyAlignment="1">
      <alignment horizontal="left"/>
    </xf>
    <xf numFmtId="0" fontId="60" fillId="0" borderId="17" xfId="0" applyFont="1" applyFill="1" applyBorder="1" applyAlignment="1">
      <alignment vertical="center" wrapText="1"/>
    </xf>
    <xf numFmtId="0" fontId="60" fillId="0" borderId="18" xfId="0" applyFont="1" applyFill="1" applyBorder="1" applyAlignment="1">
      <alignment vertical="center" wrapText="1"/>
    </xf>
    <xf numFmtId="0" fontId="60" fillId="0" borderId="13" xfId="0" applyFont="1" applyFill="1" applyBorder="1" applyAlignment="1">
      <alignment vertical="center" wrapText="1"/>
    </xf>
    <xf numFmtId="0" fontId="61" fillId="0" borderId="0" xfId="0" applyFont="1" applyFill="1" applyBorder="1" applyAlignment="1">
      <alignment horizontal="center" vertical="center" wrapText="1"/>
    </xf>
    <xf numFmtId="0" fontId="55" fillId="0" borderId="19" xfId="68" applyNumberFormat="1" applyFont="1" applyFill="1" applyBorder="1" applyAlignment="1">
      <alignment horizontal="right" vertical="center" wrapText="1"/>
    </xf>
    <xf numFmtId="0" fontId="3" fillId="0" borderId="0" xfId="0" applyFont="1" applyAlignment="1">
      <alignment horizontal="right"/>
    </xf>
    <xf numFmtId="2" fontId="55" fillId="0" borderId="1" xfId="72" applyNumberFormat="1" applyFont="1" applyFill="1" applyBorder="1" applyAlignment="1">
      <alignment vertical="top" wrapText="1"/>
    </xf>
    <xf numFmtId="4" fontId="58" fillId="0" borderId="0" xfId="42" applyFont="1" applyFill="1" applyBorder="1" applyAlignment="1" applyProtection="1">
      <alignment horizontal="center" vertical="center" shrinkToFit="1"/>
      <protection/>
    </xf>
    <xf numFmtId="4" fontId="0" fillId="0" borderId="0" xfId="0" applyNumberFormat="1" applyAlignment="1">
      <alignment/>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5" xfId="34"/>
    <cellStyle name="xl26" xfId="35"/>
    <cellStyle name="xl27" xfId="36"/>
    <cellStyle name="xl28" xfId="37"/>
    <cellStyle name="xl29" xfId="38"/>
    <cellStyle name="xl42" xfId="39"/>
    <cellStyle name="xl52" xfId="40"/>
    <cellStyle name="xl60" xfId="41"/>
    <cellStyle name="xl63"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Обычный 2" xfId="62"/>
    <cellStyle name="Обычный_Приложение 8 трансферт" xfId="63"/>
    <cellStyle name="Обычный_Приложение 8 трансферт 2"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zoomScale="90" zoomScaleNormal="90" zoomScalePageLayoutView="0" workbookViewId="0" topLeftCell="A1">
      <selection activeCell="D15" sqref="D15"/>
    </sheetView>
  </sheetViews>
  <sheetFormatPr defaultColWidth="9.140625" defaultRowHeight="15"/>
  <cols>
    <col min="1" max="1" width="75.00390625" style="0" customWidth="1"/>
    <col min="2" max="2" width="5.7109375" style="0" customWidth="1"/>
    <col min="3" max="3" width="4.7109375" style="0" customWidth="1"/>
    <col min="4" max="4" width="5.421875" style="0" customWidth="1"/>
    <col min="5" max="5" width="14.8515625" style="0" customWidth="1"/>
    <col min="6" max="6" width="5.57421875" style="0" customWidth="1"/>
    <col min="7" max="7" width="15.28125" style="0" customWidth="1"/>
    <col min="8" max="9" width="16.28125" style="0" customWidth="1"/>
  </cols>
  <sheetData>
    <row r="1" ht="20.25">
      <c r="A1" s="38" t="s">
        <v>106</v>
      </c>
    </row>
    <row r="2" spans="1:9" ht="30" customHeight="1">
      <c r="A2" s="31" t="s">
        <v>41</v>
      </c>
      <c r="B2" s="32" t="s">
        <v>65</v>
      </c>
      <c r="C2" s="33" t="s">
        <v>66</v>
      </c>
      <c r="D2" s="34" t="s">
        <v>67</v>
      </c>
      <c r="E2" s="35" t="s">
        <v>68</v>
      </c>
      <c r="F2" s="29" t="s">
        <v>69</v>
      </c>
      <c r="G2" s="29" t="s">
        <v>124</v>
      </c>
      <c r="H2" s="30" t="s">
        <v>42</v>
      </c>
      <c r="I2" s="30" t="s">
        <v>43</v>
      </c>
    </row>
    <row r="3" spans="1:9" ht="14.25">
      <c r="A3" s="37" t="s">
        <v>70</v>
      </c>
      <c r="B3" s="24" t="s">
        <v>71</v>
      </c>
      <c r="C3" s="25" t="s">
        <v>72</v>
      </c>
      <c r="D3" s="25" t="s">
        <v>73</v>
      </c>
      <c r="E3" s="25" t="s">
        <v>74</v>
      </c>
      <c r="F3" s="26" t="s">
        <v>75</v>
      </c>
      <c r="G3" s="26" t="s">
        <v>76</v>
      </c>
      <c r="H3" s="36">
        <v>8</v>
      </c>
      <c r="I3" s="36">
        <v>9</v>
      </c>
    </row>
    <row r="4" spans="1:9" ht="69">
      <c r="A4" s="23" t="s">
        <v>47</v>
      </c>
      <c r="B4" s="24" t="s">
        <v>48</v>
      </c>
      <c r="C4" s="25" t="s">
        <v>77</v>
      </c>
      <c r="D4" s="25" t="s">
        <v>78</v>
      </c>
      <c r="E4" s="25" t="s">
        <v>79</v>
      </c>
      <c r="F4" s="26" t="s">
        <v>46</v>
      </c>
      <c r="G4" s="26">
        <v>5009695.739999998</v>
      </c>
      <c r="H4" s="26">
        <v>5749587.739999998</v>
      </c>
      <c r="I4" s="26">
        <v>5255805.219999999</v>
      </c>
    </row>
    <row r="5" spans="1:9" ht="54.75">
      <c r="A5" s="23" t="s">
        <v>49</v>
      </c>
      <c r="B5" s="24" t="s">
        <v>50</v>
      </c>
      <c r="C5" s="25" t="s">
        <v>80</v>
      </c>
      <c r="D5" s="25" t="s">
        <v>77</v>
      </c>
      <c r="E5" s="25" t="s">
        <v>81</v>
      </c>
      <c r="F5" s="26" t="s">
        <v>46</v>
      </c>
      <c r="G5" s="26">
        <v>3636000</v>
      </c>
      <c r="H5" s="26">
        <v>3225065</v>
      </c>
      <c r="I5" s="26">
        <v>3197855</v>
      </c>
    </row>
    <row r="6" spans="1:9" ht="41.25">
      <c r="A6" s="23" t="s">
        <v>51</v>
      </c>
      <c r="B6" s="24" t="s">
        <v>52</v>
      </c>
      <c r="C6" s="25" t="s">
        <v>82</v>
      </c>
      <c r="D6" s="25" t="s">
        <v>83</v>
      </c>
      <c r="E6" s="25" t="s">
        <v>84</v>
      </c>
      <c r="F6" s="26" t="s">
        <v>46</v>
      </c>
      <c r="G6" s="26">
        <v>3024345852</v>
      </c>
      <c r="H6" s="26">
        <v>3129546703</v>
      </c>
      <c r="I6" s="26">
        <v>3129541809.26</v>
      </c>
    </row>
    <row r="7" spans="1:9" ht="41.25">
      <c r="A7" s="23" t="s">
        <v>53</v>
      </c>
      <c r="B7" s="24" t="s">
        <v>52</v>
      </c>
      <c r="C7" s="25" t="s">
        <v>82</v>
      </c>
      <c r="D7" s="25" t="s">
        <v>85</v>
      </c>
      <c r="E7" s="25" t="s">
        <v>86</v>
      </c>
      <c r="F7" s="26" t="s">
        <v>46</v>
      </c>
      <c r="G7" s="26">
        <v>4962309010</v>
      </c>
      <c r="H7" s="26">
        <v>4917744354</v>
      </c>
      <c r="I7" s="26">
        <v>4917725543.8</v>
      </c>
    </row>
    <row r="8" spans="1:9" ht="41.25">
      <c r="A8" s="23" t="s">
        <v>54</v>
      </c>
      <c r="B8" s="24" t="s">
        <v>52</v>
      </c>
      <c r="C8" s="25" t="s">
        <v>82</v>
      </c>
      <c r="D8" s="25" t="s">
        <v>87</v>
      </c>
      <c r="E8" s="25" t="s">
        <v>88</v>
      </c>
      <c r="F8" s="26" t="s">
        <v>46</v>
      </c>
      <c r="G8" s="26">
        <v>123055200</v>
      </c>
      <c r="H8" s="26">
        <v>118635134.42</v>
      </c>
      <c r="I8" s="26">
        <v>118163686.94</v>
      </c>
    </row>
    <row r="9" spans="1:9" ht="41.25">
      <c r="A9" s="23" t="s">
        <v>55</v>
      </c>
      <c r="B9" s="24" t="s">
        <v>52</v>
      </c>
      <c r="C9" s="25" t="s">
        <v>89</v>
      </c>
      <c r="D9" s="25" t="s">
        <v>77</v>
      </c>
      <c r="E9" s="25" t="s">
        <v>90</v>
      </c>
      <c r="F9" s="26" t="s">
        <v>46</v>
      </c>
      <c r="G9" s="26">
        <v>109397362</v>
      </c>
      <c r="H9" s="26">
        <v>92698038.72</v>
      </c>
      <c r="I9" s="26">
        <v>88569368.25</v>
      </c>
    </row>
    <row r="10" spans="1:9" ht="14.25">
      <c r="A10" s="23" t="s">
        <v>45</v>
      </c>
      <c r="B10" s="24" t="s">
        <v>44</v>
      </c>
      <c r="C10" s="25" t="s">
        <v>91</v>
      </c>
      <c r="D10" s="25" t="s">
        <v>92</v>
      </c>
      <c r="E10" s="25" t="s">
        <v>93</v>
      </c>
      <c r="F10" s="26" t="s">
        <v>46</v>
      </c>
      <c r="G10" s="26">
        <v>25000000</v>
      </c>
      <c r="H10" s="26">
        <v>24780498</v>
      </c>
      <c r="I10" s="26">
        <v>24780498</v>
      </c>
    </row>
    <row r="11" spans="1:9" ht="27">
      <c r="A11" s="23" t="s">
        <v>56</v>
      </c>
      <c r="B11" s="24" t="s">
        <v>57</v>
      </c>
      <c r="C11" s="25" t="s">
        <v>89</v>
      </c>
      <c r="D11" s="25" t="s">
        <v>92</v>
      </c>
      <c r="E11" s="25" t="s">
        <v>94</v>
      </c>
      <c r="F11" s="26" t="s">
        <v>46</v>
      </c>
      <c r="G11" s="26">
        <v>4014000</v>
      </c>
      <c r="H11" s="26">
        <v>4014000</v>
      </c>
      <c r="I11" s="26">
        <v>2911850</v>
      </c>
    </row>
    <row r="12" spans="1:9" ht="69">
      <c r="A12" s="23" t="s">
        <v>95</v>
      </c>
      <c r="B12" s="24" t="s">
        <v>57</v>
      </c>
      <c r="C12" s="25" t="s">
        <v>89</v>
      </c>
      <c r="D12" s="25" t="s">
        <v>77</v>
      </c>
      <c r="E12" s="25" t="s">
        <v>96</v>
      </c>
      <c r="F12" s="26" t="s">
        <v>46</v>
      </c>
      <c r="G12" s="26">
        <v>420929400</v>
      </c>
      <c r="H12" s="26">
        <v>420929400</v>
      </c>
      <c r="I12" s="26">
        <v>388694047.92</v>
      </c>
    </row>
    <row r="13" spans="1:9" ht="41.25">
      <c r="A13" s="23" t="s">
        <v>58</v>
      </c>
      <c r="B13" s="24" t="s">
        <v>57</v>
      </c>
      <c r="C13" s="25" t="s">
        <v>89</v>
      </c>
      <c r="D13" s="25" t="s">
        <v>77</v>
      </c>
      <c r="E13" s="25" t="s">
        <v>97</v>
      </c>
      <c r="F13" s="26" t="s">
        <v>46</v>
      </c>
      <c r="G13" s="26">
        <v>398641000</v>
      </c>
      <c r="H13" s="26">
        <v>398641000</v>
      </c>
      <c r="I13" s="26">
        <v>144870462</v>
      </c>
    </row>
    <row r="14" spans="1:9" ht="36.75" customHeight="1">
      <c r="A14" s="23" t="s">
        <v>59</v>
      </c>
      <c r="B14" s="24" t="s">
        <v>57</v>
      </c>
      <c r="C14" s="25" t="s">
        <v>89</v>
      </c>
      <c r="D14" s="25" t="s">
        <v>77</v>
      </c>
      <c r="E14" s="25" t="s">
        <v>98</v>
      </c>
      <c r="F14" s="26" t="s">
        <v>46</v>
      </c>
      <c r="G14" s="26">
        <v>9991600</v>
      </c>
      <c r="H14" s="26">
        <v>9991600.000000004</v>
      </c>
      <c r="I14" s="26">
        <v>5359709.389999999</v>
      </c>
    </row>
    <row r="15" spans="1:9" ht="36.75" customHeight="1">
      <c r="A15" s="23" t="s">
        <v>60</v>
      </c>
      <c r="B15" s="24" t="s">
        <v>61</v>
      </c>
      <c r="C15" s="25" t="s">
        <v>77</v>
      </c>
      <c r="D15" s="25" t="s">
        <v>99</v>
      </c>
      <c r="E15" s="25" t="s">
        <v>100</v>
      </c>
      <c r="F15" s="26" t="s">
        <v>46</v>
      </c>
      <c r="G15" s="26">
        <v>6847221</v>
      </c>
      <c r="H15" s="26">
        <v>6847221</v>
      </c>
      <c r="I15" s="26">
        <v>6847221</v>
      </c>
    </row>
    <row r="16" spans="1:9" ht="41.25">
      <c r="A16" s="23" t="s">
        <v>101</v>
      </c>
      <c r="B16" s="24" t="s">
        <v>63</v>
      </c>
      <c r="C16" s="25" t="s">
        <v>83</v>
      </c>
      <c r="D16" s="25" t="s">
        <v>78</v>
      </c>
      <c r="E16" s="25" t="s">
        <v>102</v>
      </c>
      <c r="F16" s="26" t="s">
        <v>46</v>
      </c>
      <c r="G16" s="26">
        <v>423900</v>
      </c>
      <c r="H16" s="26">
        <v>423900</v>
      </c>
      <c r="I16" s="26">
        <v>226450</v>
      </c>
    </row>
    <row r="17" spans="1:9" ht="54.75">
      <c r="A17" s="23" t="s">
        <v>62</v>
      </c>
      <c r="B17" s="24" t="s">
        <v>63</v>
      </c>
      <c r="C17" s="25" t="s">
        <v>83</v>
      </c>
      <c r="D17" s="25" t="s">
        <v>103</v>
      </c>
      <c r="E17" s="25" t="s">
        <v>104</v>
      </c>
      <c r="F17" s="26" t="s">
        <v>46</v>
      </c>
      <c r="G17" s="26">
        <v>35552922</v>
      </c>
      <c r="H17" s="26">
        <v>35552922</v>
      </c>
      <c r="I17" s="26">
        <v>35512791.62</v>
      </c>
    </row>
    <row r="18" spans="1:9" ht="27">
      <c r="A18" s="23" t="s">
        <v>64</v>
      </c>
      <c r="B18" s="24" t="s">
        <v>63</v>
      </c>
      <c r="C18" s="25" t="s">
        <v>85</v>
      </c>
      <c r="D18" s="25" t="s">
        <v>92</v>
      </c>
      <c r="E18" s="25" t="s">
        <v>105</v>
      </c>
      <c r="F18" s="26" t="s">
        <v>46</v>
      </c>
      <c r="G18" s="26">
        <v>29937700</v>
      </c>
      <c r="H18" s="26">
        <v>29577800</v>
      </c>
      <c r="I18" s="26">
        <v>29577712.81</v>
      </c>
    </row>
    <row r="19" spans="1:9" ht="15">
      <c r="A19" s="39" t="s">
        <v>40</v>
      </c>
      <c r="B19" s="40"/>
      <c r="C19" s="40"/>
      <c r="D19" s="40"/>
      <c r="E19" s="40"/>
      <c r="F19" s="41"/>
      <c r="G19" s="26">
        <f>SUM(G4:G18)</f>
        <v>9159090862.74</v>
      </c>
      <c r="H19" s="26">
        <f>SUM(H4:H18)</f>
        <v>9198357223.880001</v>
      </c>
      <c r="I19" s="26">
        <f>SUM(I4:I18)</f>
        <v>8901234811.21</v>
      </c>
    </row>
    <row r="20" spans="7:9" ht="14.25" hidden="1">
      <c r="G20">
        <f>SUM('Выр пос:Воин.учет'!B38)</f>
        <v>9159090862.74</v>
      </c>
      <c r="H20">
        <f>SUM('Выр пос:Воин.учет'!C38)</f>
        <v>9198357223.880001</v>
      </c>
      <c r="I20">
        <f>SUM('Выр пос:Воин.учет'!D38)</f>
        <v>8901234811.21</v>
      </c>
    </row>
    <row r="21" spans="7:9" ht="14.25" hidden="1">
      <c r="G21">
        <f>G19-G20</f>
        <v>0</v>
      </c>
      <c r="H21">
        <f>H19-H20</f>
        <v>0</v>
      </c>
      <c r="I21">
        <f>I19-I20</f>
        <v>0</v>
      </c>
    </row>
    <row r="22" ht="14.25">
      <c r="H22" s="46"/>
    </row>
    <row r="23" spans="7:9" ht="14.25">
      <c r="G23" s="46"/>
      <c r="H23" s="46"/>
      <c r="I23" s="46"/>
    </row>
    <row r="25" spans="8:9" ht="14.25">
      <c r="H25" s="47"/>
      <c r="I25" s="47"/>
    </row>
  </sheetData>
  <sheetProtection/>
  <mergeCells count="1">
    <mergeCell ref="A19:F19"/>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40"/>
  <sheetViews>
    <sheetView zoomScale="90" zoomScaleNormal="90" zoomScalePageLayoutView="0" workbookViewId="0" topLeftCell="A1">
      <selection activeCell="A43" sqref="A43"/>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91.5" customHeight="1">
      <c r="A1" s="42" t="s">
        <v>118</v>
      </c>
      <c r="B1" s="42"/>
      <c r="C1" s="42"/>
      <c r="D1" s="42"/>
      <c r="E1" s="42"/>
      <c r="F1" s="42"/>
    </row>
    <row r="2" spans="1:6" ht="15">
      <c r="A2" s="2" t="s">
        <v>0</v>
      </c>
      <c r="B2" s="2"/>
      <c r="C2" s="43" t="s">
        <v>1</v>
      </c>
      <c r="D2" s="43"/>
      <c r="E2" s="43"/>
      <c r="F2" s="43"/>
    </row>
    <row r="3" spans="1:6" ht="37.5" customHeight="1">
      <c r="A3" s="4" t="s">
        <v>2</v>
      </c>
      <c r="B3" s="4" t="s">
        <v>108</v>
      </c>
      <c r="C3" s="5" t="s">
        <v>109</v>
      </c>
      <c r="D3" s="5" t="s">
        <v>3</v>
      </c>
      <c r="E3" s="6" t="s">
        <v>4</v>
      </c>
      <c r="F3" s="6" t="s">
        <v>5</v>
      </c>
    </row>
    <row r="4" spans="1:8" ht="15.75" customHeight="1">
      <c r="A4" s="7" t="s">
        <v>6</v>
      </c>
      <c r="B4" s="8">
        <v>86610700</v>
      </c>
      <c r="C4" s="8">
        <v>90291100</v>
      </c>
      <c r="D4" s="8">
        <v>84232469.86</v>
      </c>
      <c r="E4" s="8">
        <f>D4/B4*100</f>
        <v>97.2541150920152</v>
      </c>
      <c r="F4" s="8">
        <f aca="true" t="shared" si="0" ref="F4:F38">D4/C4*100</f>
        <v>93.28989220421504</v>
      </c>
      <c r="G4" s="9"/>
      <c r="H4" s="9"/>
    </row>
    <row r="5" spans="1:8" ht="15.75" customHeight="1">
      <c r="A5" s="7" t="s">
        <v>7</v>
      </c>
      <c r="B5" s="8">
        <v>24232000</v>
      </c>
      <c r="C5" s="8">
        <v>26641300</v>
      </c>
      <c r="D5" s="8">
        <v>23893481</v>
      </c>
      <c r="E5" s="8">
        <f>D5/B5*100</f>
        <v>98.60300841862</v>
      </c>
      <c r="F5" s="8">
        <f>D5/C5*100</f>
        <v>89.68586743139412</v>
      </c>
      <c r="G5" s="9"/>
      <c r="H5" s="9"/>
    </row>
    <row r="6" spans="1:8" ht="15.75" customHeight="1">
      <c r="A6" s="7" t="s">
        <v>8</v>
      </c>
      <c r="B6" s="8">
        <v>12565400</v>
      </c>
      <c r="C6" s="8">
        <v>21246281.18</v>
      </c>
      <c r="D6" s="8">
        <v>17596656.46</v>
      </c>
      <c r="E6" s="8">
        <f aca="true" t="shared" si="1" ref="E6:E38">D6/B6*100</f>
        <v>140.0405594728381</v>
      </c>
      <c r="F6" s="8">
        <f t="shared" si="0"/>
        <v>82.82228927933261</v>
      </c>
      <c r="G6" s="9"/>
      <c r="H6" s="9"/>
    </row>
    <row r="7" spans="1:8" ht="15.75" customHeight="1">
      <c r="A7" s="7" t="s">
        <v>9</v>
      </c>
      <c r="B7" s="8">
        <v>7622300</v>
      </c>
      <c r="C7" s="8">
        <v>13826900</v>
      </c>
      <c r="D7" s="8">
        <v>12147336.89</v>
      </c>
      <c r="E7" s="8">
        <f t="shared" si="1"/>
        <v>159.3657674192829</v>
      </c>
      <c r="F7" s="8">
        <f t="shared" si="0"/>
        <v>87.85293080878577</v>
      </c>
      <c r="G7" s="9"/>
      <c r="H7" s="9"/>
    </row>
    <row r="8" spans="1:8" ht="15.75" customHeight="1">
      <c r="A8" s="7" t="s">
        <v>10</v>
      </c>
      <c r="B8" s="8">
        <v>8392200</v>
      </c>
      <c r="C8" s="8">
        <v>8595000</v>
      </c>
      <c r="D8" s="8">
        <v>8212976.369999999</v>
      </c>
      <c r="E8" s="8">
        <f t="shared" si="1"/>
        <v>97.86440230213769</v>
      </c>
      <c r="F8" s="8">
        <f t="shared" si="0"/>
        <v>95.55528062827224</v>
      </c>
      <c r="G8" s="9"/>
      <c r="H8" s="9"/>
    </row>
    <row r="9" spans="1:8" ht="15.75" customHeight="1">
      <c r="A9" s="7" t="s">
        <v>11</v>
      </c>
      <c r="B9" s="8">
        <v>4228300</v>
      </c>
      <c r="C9" s="8">
        <v>4104500</v>
      </c>
      <c r="D9" s="8">
        <v>3579705.3199999994</v>
      </c>
      <c r="E9" s="8">
        <f t="shared" si="1"/>
        <v>84.66062767542509</v>
      </c>
      <c r="F9" s="8">
        <f t="shared" si="0"/>
        <v>87.21416299183821</v>
      </c>
      <c r="G9" s="9"/>
      <c r="H9" s="9"/>
    </row>
    <row r="10" spans="1:8" ht="15.75" customHeight="1">
      <c r="A10" s="7" t="s">
        <v>12</v>
      </c>
      <c r="B10" s="8">
        <v>5148900</v>
      </c>
      <c r="C10" s="8">
        <v>5502800</v>
      </c>
      <c r="D10" s="8">
        <v>4781650.45</v>
      </c>
      <c r="E10" s="8">
        <f t="shared" si="1"/>
        <v>92.86741731243568</v>
      </c>
      <c r="F10" s="8">
        <f t="shared" si="0"/>
        <v>86.89486170676747</v>
      </c>
      <c r="G10" s="9"/>
      <c r="H10" s="9"/>
    </row>
    <row r="11" spans="1:8" ht="15.75" customHeight="1">
      <c r="A11" s="7" t="s">
        <v>13</v>
      </c>
      <c r="B11" s="8">
        <v>10940100</v>
      </c>
      <c r="C11" s="8">
        <v>12592400</v>
      </c>
      <c r="D11" s="8">
        <v>11486202</v>
      </c>
      <c r="E11" s="8">
        <f t="shared" si="1"/>
        <v>104.99174596210273</v>
      </c>
      <c r="F11" s="8">
        <f t="shared" si="0"/>
        <v>91.21535211715003</v>
      </c>
      <c r="G11" s="9"/>
      <c r="H11" s="9"/>
    </row>
    <row r="12" spans="1:8" ht="15.75" customHeight="1">
      <c r="A12" s="7" t="s">
        <v>14</v>
      </c>
      <c r="B12" s="8">
        <v>8378200</v>
      </c>
      <c r="C12" s="8">
        <v>8310800</v>
      </c>
      <c r="D12" s="8">
        <v>6455163.350000001</v>
      </c>
      <c r="E12" s="8">
        <f t="shared" si="1"/>
        <v>77.04713840681771</v>
      </c>
      <c r="F12" s="8">
        <f t="shared" si="0"/>
        <v>77.6719852481109</v>
      </c>
      <c r="G12" s="9"/>
      <c r="H12" s="9"/>
    </row>
    <row r="13" spans="1:8" ht="15.75" customHeight="1">
      <c r="A13" s="7" t="s">
        <v>15</v>
      </c>
      <c r="B13" s="8">
        <v>5123800</v>
      </c>
      <c r="C13" s="8">
        <v>4551500</v>
      </c>
      <c r="D13" s="8">
        <v>4100517</v>
      </c>
      <c r="E13" s="8">
        <f t="shared" si="1"/>
        <v>80.02882626175885</v>
      </c>
      <c r="F13" s="8">
        <f t="shared" si="0"/>
        <v>90.09155223552675</v>
      </c>
      <c r="G13" s="9"/>
      <c r="H13" s="9"/>
    </row>
    <row r="14" spans="1:8" ht="15.75" customHeight="1">
      <c r="A14" s="7" t="s">
        <v>16</v>
      </c>
      <c r="B14" s="8">
        <v>7342200</v>
      </c>
      <c r="C14" s="8">
        <v>5805300</v>
      </c>
      <c r="D14" s="8">
        <v>4891976.98</v>
      </c>
      <c r="E14" s="8">
        <f t="shared" si="1"/>
        <v>66.62821742801886</v>
      </c>
      <c r="F14" s="8">
        <f t="shared" si="0"/>
        <v>84.26742769538181</v>
      </c>
      <c r="G14" s="9"/>
      <c r="H14" s="9"/>
    </row>
    <row r="15" spans="1:8" ht="15.75" customHeight="1">
      <c r="A15" s="7" t="s">
        <v>17</v>
      </c>
      <c r="B15" s="8">
        <v>16131900</v>
      </c>
      <c r="C15" s="8">
        <v>14591600</v>
      </c>
      <c r="D15" s="8">
        <v>14472720.629999999</v>
      </c>
      <c r="E15" s="8">
        <f t="shared" si="1"/>
        <v>89.71491659382961</v>
      </c>
      <c r="F15" s="8">
        <f t="shared" si="0"/>
        <v>99.18528900189149</v>
      </c>
      <c r="G15" s="9"/>
      <c r="H15" s="9"/>
    </row>
    <row r="16" spans="1:8" ht="15.75" customHeight="1">
      <c r="A16" s="7" t="s">
        <v>18</v>
      </c>
      <c r="B16" s="8">
        <v>5139300</v>
      </c>
      <c r="C16" s="8">
        <v>4671900</v>
      </c>
      <c r="D16" s="8">
        <v>4362154.4</v>
      </c>
      <c r="E16" s="8">
        <f t="shared" si="1"/>
        <v>84.8783764325881</v>
      </c>
      <c r="F16" s="8">
        <f t="shared" si="0"/>
        <v>93.37002932425781</v>
      </c>
      <c r="G16" s="9"/>
      <c r="H16" s="9"/>
    </row>
    <row r="17" spans="1:8" ht="15.75" customHeight="1">
      <c r="A17" s="7" t="s">
        <v>19</v>
      </c>
      <c r="B17" s="8">
        <v>13267800</v>
      </c>
      <c r="C17" s="8">
        <v>11906000</v>
      </c>
      <c r="D17" s="8">
        <v>11171368</v>
      </c>
      <c r="E17" s="8">
        <f t="shared" si="1"/>
        <v>84.19909856946894</v>
      </c>
      <c r="F17" s="8">
        <f t="shared" si="0"/>
        <v>93.8297329077776</v>
      </c>
      <c r="G17" s="9"/>
      <c r="H17" s="9"/>
    </row>
    <row r="18" spans="1:8" ht="15.75" customHeight="1">
      <c r="A18" s="7" t="s">
        <v>20</v>
      </c>
      <c r="B18" s="8">
        <v>5934300</v>
      </c>
      <c r="C18" s="8">
        <v>5938600</v>
      </c>
      <c r="D18" s="8">
        <v>5771774.380000001</v>
      </c>
      <c r="E18" s="8">
        <f t="shared" si="1"/>
        <v>97.26125035808774</v>
      </c>
      <c r="F18" s="8">
        <f t="shared" si="0"/>
        <v>97.19082578385479</v>
      </c>
      <c r="G18" s="9"/>
      <c r="H18" s="9"/>
    </row>
    <row r="19" spans="1:8" ht="15.75" customHeight="1">
      <c r="A19" s="7" t="s">
        <v>21</v>
      </c>
      <c r="B19" s="8">
        <v>12527300</v>
      </c>
      <c r="C19" s="8">
        <v>12773000</v>
      </c>
      <c r="D19" s="8">
        <v>12029972</v>
      </c>
      <c r="E19" s="8">
        <f t="shared" si="1"/>
        <v>96.0300463787089</v>
      </c>
      <c r="F19" s="8">
        <f t="shared" si="0"/>
        <v>94.18282314256635</v>
      </c>
      <c r="G19" s="9"/>
      <c r="H19" s="9"/>
    </row>
    <row r="20" spans="1:8" ht="15.75" customHeight="1">
      <c r="A20" s="7" t="s">
        <v>22</v>
      </c>
      <c r="B20" s="8">
        <v>8841800</v>
      </c>
      <c r="C20" s="8">
        <v>8112400</v>
      </c>
      <c r="D20" s="8">
        <v>7905160.219999999</v>
      </c>
      <c r="E20" s="8">
        <f t="shared" si="1"/>
        <v>89.40668438553234</v>
      </c>
      <c r="F20" s="8">
        <f t="shared" si="0"/>
        <v>97.44539495093929</v>
      </c>
      <c r="G20" s="9"/>
      <c r="H20" s="9"/>
    </row>
    <row r="21" spans="1:8" ht="15.75" customHeight="1">
      <c r="A21" s="7" t="s">
        <v>23</v>
      </c>
      <c r="B21" s="8">
        <v>12283400</v>
      </c>
      <c r="C21" s="8">
        <v>10906600</v>
      </c>
      <c r="D21" s="8">
        <v>10679500.57</v>
      </c>
      <c r="E21" s="8">
        <f t="shared" si="1"/>
        <v>86.9425449794031</v>
      </c>
      <c r="F21" s="8">
        <f t="shared" si="0"/>
        <v>97.91777978471752</v>
      </c>
      <c r="G21" s="9"/>
      <c r="H21" s="9"/>
    </row>
    <row r="22" spans="1:8" ht="15.75" customHeight="1">
      <c r="A22" s="7" t="s">
        <v>24</v>
      </c>
      <c r="B22" s="8">
        <v>12101700</v>
      </c>
      <c r="C22" s="8">
        <v>11711300</v>
      </c>
      <c r="D22" s="8">
        <v>11174989.29</v>
      </c>
      <c r="E22" s="8">
        <f t="shared" si="1"/>
        <v>92.34230967550013</v>
      </c>
      <c r="F22" s="8">
        <f t="shared" si="0"/>
        <v>95.420570645445</v>
      </c>
      <c r="G22" s="9"/>
      <c r="H22" s="9"/>
    </row>
    <row r="23" spans="1:8" ht="15.75" customHeight="1">
      <c r="A23" s="7" t="s">
        <v>25</v>
      </c>
      <c r="B23" s="8">
        <v>8943300</v>
      </c>
      <c r="C23" s="8">
        <v>7459600</v>
      </c>
      <c r="D23" s="8">
        <v>7323790</v>
      </c>
      <c r="E23" s="8">
        <f t="shared" si="1"/>
        <v>81.89136001252334</v>
      </c>
      <c r="F23" s="8">
        <f t="shared" si="0"/>
        <v>98.17939299694353</v>
      </c>
      <c r="G23" s="9"/>
      <c r="H23" s="9"/>
    </row>
    <row r="24" spans="1:8" ht="15.75" customHeight="1">
      <c r="A24" s="7" t="s">
        <v>26</v>
      </c>
      <c r="B24" s="8">
        <v>6490300</v>
      </c>
      <c r="C24" s="8">
        <v>6450400</v>
      </c>
      <c r="D24" s="8">
        <v>5958059</v>
      </c>
      <c r="E24" s="8">
        <f t="shared" si="1"/>
        <v>91.79943916305872</v>
      </c>
      <c r="F24" s="8">
        <f t="shared" si="0"/>
        <v>92.36727954855513</v>
      </c>
      <c r="G24" s="9"/>
      <c r="H24" s="9"/>
    </row>
    <row r="25" spans="1:8" ht="15.75" customHeight="1">
      <c r="A25" s="7" t="s">
        <v>27</v>
      </c>
      <c r="B25" s="8">
        <v>5682400</v>
      </c>
      <c r="C25" s="8">
        <v>5554700</v>
      </c>
      <c r="D25" s="8">
        <v>5458693.000000001</v>
      </c>
      <c r="E25" s="8">
        <f t="shared" si="1"/>
        <v>96.06315993242293</v>
      </c>
      <c r="F25" s="8">
        <f t="shared" si="0"/>
        <v>98.27160782760546</v>
      </c>
      <c r="G25" s="9"/>
      <c r="H25" s="9"/>
    </row>
    <row r="26" spans="1:8" ht="15.75" customHeight="1">
      <c r="A26" s="7" t="s">
        <v>28</v>
      </c>
      <c r="B26" s="8">
        <v>11950900</v>
      </c>
      <c r="C26" s="8">
        <v>9980600</v>
      </c>
      <c r="D26" s="8">
        <v>9704747.97</v>
      </c>
      <c r="E26" s="8">
        <f t="shared" si="1"/>
        <v>81.20516421357388</v>
      </c>
      <c r="F26" s="8">
        <f t="shared" si="0"/>
        <v>97.23611776847085</v>
      </c>
      <c r="G26" s="9"/>
      <c r="H26" s="9"/>
    </row>
    <row r="27" spans="1:8" ht="15.75" customHeight="1">
      <c r="A27" s="7" t="s">
        <v>29</v>
      </c>
      <c r="B27" s="8">
        <v>7215600</v>
      </c>
      <c r="C27" s="8">
        <v>3300218.82</v>
      </c>
      <c r="D27" s="8">
        <v>3300218.8200000003</v>
      </c>
      <c r="E27" s="8">
        <f t="shared" si="1"/>
        <v>45.7372750706802</v>
      </c>
      <c r="F27" s="8">
        <f t="shared" si="0"/>
        <v>100.00000000000003</v>
      </c>
      <c r="G27" s="9"/>
      <c r="H27" s="9"/>
    </row>
    <row r="28" spans="1:8" ht="15.75" customHeight="1">
      <c r="A28" s="7" t="s">
        <v>30</v>
      </c>
      <c r="B28" s="8">
        <v>8528600</v>
      </c>
      <c r="C28" s="8">
        <v>6767600</v>
      </c>
      <c r="D28" s="8">
        <v>5870350.96</v>
      </c>
      <c r="E28" s="8">
        <f t="shared" si="1"/>
        <v>68.83135520484018</v>
      </c>
      <c r="F28" s="8">
        <f t="shared" si="0"/>
        <v>86.74199066138661</v>
      </c>
      <c r="G28" s="9"/>
      <c r="H28" s="9"/>
    </row>
    <row r="29" spans="1:8" ht="15.75" customHeight="1">
      <c r="A29" s="7" t="s">
        <v>31</v>
      </c>
      <c r="B29" s="8">
        <v>29215600</v>
      </c>
      <c r="C29" s="8">
        <v>29158800</v>
      </c>
      <c r="D29" s="8">
        <v>25530238.760000005</v>
      </c>
      <c r="E29" s="8">
        <f t="shared" si="1"/>
        <v>87.38563904215559</v>
      </c>
      <c r="F29" s="8">
        <f t="shared" si="0"/>
        <v>87.55586224398812</v>
      </c>
      <c r="G29" s="9"/>
      <c r="H29" s="9"/>
    </row>
    <row r="30" spans="1:8" ht="15.75" customHeight="1">
      <c r="A30" s="7" t="s">
        <v>32</v>
      </c>
      <c r="B30" s="8">
        <v>9886000</v>
      </c>
      <c r="C30" s="8">
        <v>10596300</v>
      </c>
      <c r="D30" s="8">
        <v>10262775.109999998</v>
      </c>
      <c r="E30" s="8">
        <f t="shared" si="1"/>
        <v>103.8111987659316</v>
      </c>
      <c r="F30" s="8">
        <f t="shared" si="0"/>
        <v>96.85244009701496</v>
      </c>
      <c r="G30" s="9"/>
      <c r="H30" s="9"/>
    </row>
    <row r="31" spans="1:8" ht="15.75" customHeight="1">
      <c r="A31" s="7" t="s">
        <v>33</v>
      </c>
      <c r="B31" s="8">
        <v>9574300</v>
      </c>
      <c r="C31" s="8">
        <v>9818900</v>
      </c>
      <c r="D31" s="8">
        <v>8902230.86</v>
      </c>
      <c r="E31" s="8">
        <f t="shared" si="1"/>
        <v>92.98048797301107</v>
      </c>
      <c r="F31" s="8">
        <f t="shared" si="0"/>
        <v>90.66423794926112</v>
      </c>
      <c r="G31" s="9"/>
      <c r="H31" s="9"/>
    </row>
    <row r="32" spans="1:8" ht="15.75" customHeight="1">
      <c r="A32" s="7" t="s">
        <v>34</v>
      </c>
      <c r="B32" s="8">
        <v>8916600</v>
      </c>
      <c r="C32" s="8">
        <v>8222100</v>
      </c>
      <c r="D32" s="8">
        <v>7972156.48</v>
      </c>
      <c r="E32" s="8">
        <f t="shared" si="1"/>
        <v>89.40803086378216</v>
      </c>
      <c r="F32" s="8">
        <f t="shared" si="0"/>
        <v>96.96010119069338</v>
      </c>
      <c r="G32" s="9"/>
      <c r="H32" s="9"/>
    </row>
    <row r="33" spans="1:8" ht="15.75" customHeight="1">
      <c r="A33" s="7" t="s">
        <v>35</v>
      </c>
      <c r="B33" s="8">
        <v>6831500</v>
      </c>
      <c r="C33" s="8">
        <v>5956100</v>
      </c>
      <c r="D33" s="8">
        <v>5595283.74</v>
      </c>
      <c r="E33" s="8">
        <f t="shared" si="1"/>
        <v>81.9041753641221</v>
      </c>
      <c r="F33" s="8">
        <f t="shared" si="0"/>
        <v>93.94207182552343</v>
      </c>
      <c r="G33" s="9"/>
      <c r="H33" s="9"/>
    </row>
    <row r="34" spans="1:8" ht="15.75" customHeight="1">
      <c r="A34" s="7" t="s">
        <v>36</v>
      </c>
      <c r="B34" s="8">
        <v>16549000</v>
      </c>
      <c r="C34" s="8">
        <v>16063700</v>
      </c>
      <c r="D34" s="8">
        <v>15539927</v>
      </c>
      <c r="E34" s="8">
        <f t="shared" si="1"/>
        <v>93.9025137470542</v>
      </c>
      <c r="F34" s="8">
        <f t="shared" si="0"/>
        <v>96.73940001369547</v>
      </c>
      <c r="G34" s="9"/>
      <c r="H34" s="9"/>
    </row>
    <row r="35" spans="1:8" ht="15.75" customHeight="1">
      <c r="A35" s="7" t="s">
        <v>37</v>
      </c>
      <c r="B35" s="8">
        <v>7321900</v>
      </c>
      <c r="C35" s="8">
        <v>6838000</v>
      </c>
      <c r="D35" s="8">
        <v>6632129.739999999</v>
      </c>
      <c r="E35" s="8">
        <f t="shared" si="1"/>
        <v>90.5793542659692</v>
      </c>
      <c r="F35" s="8">
        <f t="shared" si="0"/>
        <v>96.98932056156771</v>
      </c>
      <c r="G35" s="9"/>
      <c r="H35" s="9"/>
    </row>
    <row r="36" spans="1:8" ht="16.5" customHeight="1">
      <c r="A36" s="7" t="s">
        <v>38</v>
      </c>
      <c r="B36" s="8">
        <v>17011800</v>
      </c>
      <c r="C36" s="8">
        <v>12683100</v>
      </c>
      <c r="D36" s="8">
        <v>11697671.31</v>
      </c>
      <c r="E36" s="8">
        <f t="shared" si="1"/>
        <v>68.76210224667584</v>
      </c>
      <c r="F36" s="8">
        <f t="shared" si="0"/>
        <v>92.23037987558247</v>
      </c>
      <c r="G36" s="9"/>
      <c r="H36" s="9"/>
    </row>
    <row r="37" spans="1:8" ht="15.75" customHeight="1" hidden="1">
      <c r="A37" s="7" t="s">
        <v>39</v>
      </c>
      <c r="B37" s="19"/>
      <c r="C37" s="18">
        <v>0</v>
      </c>
      <c r="D37" s="8">
        <v>0</v>
      </c>
      <c r="E37" s="8"/>
      <c r="F37" s="8" t="e">
        <f t="shared" si="0"/>
        <v>#DIV/0!</v>
      </c>
      <c r="G37" s="9"/>
      <c r="H37" s="9"/>
    </row>
    <row r="38" spans="1:7" ht="18" customHeight="1">
      <c r="A38" s="11" t="s">
        <v>40</v>
      </c>
      <c r="B38" s="12">
        <f>SUM(B4:B37)</f>
        <v>420929400</v>
      </c>
      <c r="C38" s="12">
        <f>SUM(C4:C37)</f>
        <v>420929400</v>
      </c>
      <c r="D38" s="12">
        <f>SUM(D4:D37)</f>
        <v>388694047.92</v>
      </c>
      <c r="E38" s="12">
        <f t="shared" si="1"/>
        <v>92.34186253561761</v>
      </c>
      <c r="F38" s="12">
        <f t="shared" si="0"/>
        <v>92.34186253561761</v>
      </c>
      <c r="G38" s="9"/>
    </row>
    <row r="39" ht="15.75" customHeight="1">
      <c r="G39" s="9"/>
    </row>
    <row r="40" spans="1:6" ht="16.5">
      <c r="A40" s="15"/>
      <c r="B40" s="15"/>
      <c r="C40" s="14"/>
      <c r="D40" s="44"/>
      <c r="E40" s="44"/>
      <c r="F40" s="44"/>
    </row>
  </sheetData>
  <sheetProtection/>
  <mergeCells count="3">
    <mergeCell ref="A1:F1"/>
    <mergeCell ref="C2:F2"/>
    <mergeCell ref="D40:F4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40"/>
  <sheetViews>
    <sheetView zoomScale="90" zoomScaleNormal="90" zoomScalePageLayoutView="0" workbookViewId="0" topLeftCell="A1">
      <selection activeCell="A38" sqref="A38"/>
    </sheetView>
  </sheetViews>
  <sheetFormatPr defaultColWidth="9.140625" defaultRowHeight="15"/>
  <cols>
    <col min="1" max="1" width="43.7109375" style="3" customWidth="1"/>
    <col min="2" max="2" width="20.57421875" style="3" customWidth="1"/>
    <col min="3" max="3" width="20.7109375" style="3" customWidth="1"/>
    <col min="4"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3" customHeight="1">
      <c r="A1" s="42" t="s">
        <v>119</v>
      </c>
      <c r="B1" s="42"/>
      <c r="C1" s="42"/>
      <c r="D1" s="42"/>
      <c r="E1" s="42"/>
      <c r="F1" s="42"/>
    </row>
    <row r="2" spans="1:6" ht="15">
      <c r="A2" s="2" t="s">
        <v>0</v>
      </c>
      <c r="B2" s="2"/>
      <c r="C2" s="43" t="s">
        <v>1</v>
      </c>
      <c r="D2" s="43"/>
      <c r="E2" s="43"/>
      <c r="F2" s="43"/>
    </row>
    <row r="3" spans="1:6" ht="42" customHeight="1">
      <c r="A3" s="4" t="s">
        <v>2</v>
      </c>
      <c r="B3" s="4" t="s">
        <v>108</v>
      </c>
      <c r="C3" s="5" t="s">
        <v>109</v>
      </c>
      <c r="D3" s="5" t="s">
        <v>3</v>
      </c>
      <c r="E3" s="6" t="s">
        <v>4</v>
      </c>
      <c r="F3" s="6" t="s">
        <v>5</v>
      </c>
    </row>
    <row r="4" spans="1:8" ht="15.75" customHeight="1">
      <c r="A4" s="7" t="s">
        <v>6</v>
      </c>
      <c r="B4" s="8">
        <v>69248124</v>
      </c>
      <c r="C4" s="8">
        <v>69248124</v>
      </c>
      <c r="D4" s="8">
        <v>33387882</v>
      </c>
      <c r="E4" s="8">
        <f>D4/B4*100</f>
        <v>48.21485416702408</v>
      </c>
      <c r="F4" s="8">
        <f aca="true" t="shared" si="0" ref="F4:F38">D4/C4*100</f>
        <v>48.21485416702408</v>
      </c>
      <c r="G4" s="9"/>
      <c r="H4" s="9"/>
    </row>
    <row r="5" spans="1:8" ht="15.75" customHeight="1">
      <c r="A5" s="7" t="s">
        <v>7</v>
      </c>
      <c r="B5" s="8">
        <v>50179800</v>
      </c>
      <c r="C5" s="8">
        <v>50179800</v>
      </c>
      <c r="D5" s="8">
        <v>38136648</v>
      </c>
      <c r="E5" s="8">
        <f aca="true" t="shared" si="1" ref="E5:E38">D5/B5*100</f>
        <v>76</v>
      </c>
      <c r="F5" s="8">
        <f t="shared" si="0"/>
        <v>76</v>
      </c>
      <c r="G5" s="9"/>
      <c r="H5" s="9"/>
    </row>
    <row r="6" spans="1:8" ht="15.75" customHeight="1">
      <c r="A6" s="7" t="s">
        <v>8</v>
      </c>
      <c r="B6" s="8">
        <v>15053940</v>
      </c>
      <c r="C6" s="8">
        <v>27097092</v>
      </c>
      <c r="D6" s="8">
        <v>0</v>
      </c>
      <c r="E6" s="8">
        <f t="shared" si="1"/>
        <v>0</v>
      </c>
      <c r="F6" s="8">
        <f t="shared" si="0"/>
        <v>0</v>
      </c>
      <c r="G6" s="9"/>
      <c r="H6" s="9"/>
    </row>
    <row r="7" spans="1:8" ht="15.75" customHeight="1">
      <c r="A7" s="7" t="s">
        <v>9</v>
      </c>
      <c r="B7" s="8">
        <v>10035960</v>
      </c>
      <c r="C7" s="8">
        <v>10035960</v>
      </c>
      <c r="D7" s="8">
        <v>4014384</v>
      </c>
      <c r="E7" s="8">
        <f t="shared" si="1"/>
        <v>40</v>
      </c>
      <c r="F7" s="8">
        <f t="shared" si="0"/>
        <v>40</v>
      </c>
      <c r="G7" s="9"/>
      <c r="H7" s="9"/>
    </row>
    <row r="8" spans="1:8" ht="15.75" customHeight="1">
      <c r="A8" s="7" t="s">
        <v>10</v>
      </c>
      <c r="B8" s="8">
        <v>12043152</v>
      </c>
      <c r="C8" s="8">
        <v>12043152</v>
      </c>
      <c r="D8" s="8">
        <v>1003596</v>
      </c>
      <c r="E8" s="8">
        <f t="shared" si="1"/>
        <v>8.333333333333332</v>
      </c>
      <c r="F8" s="8">
        <f t="shared" si="0"/>
        <v>8.333333333333332</v>
      </c>
      <c r="G8" s="9"/>
      <c r="H8" s="9"/>
    </row>
    <row r="9" spans="1:8" ht="15.75" customHeight="1">
      <c r="A9" s="7" t="s">
        <v>11</v>
      </c>
      <c r="B9" s="8">
        <v>3010788</v>
      </c>
      <c r="C9" s="8">
        <v>3010788</v>
      </c>
      <c r="D9" s="8">
        <v>0</v>
      </c>
      <c r="E9" s="8">
        <f t="shared" si="1"/>
        <v>0</v>
      </c>
      <c r="F9" s="8">
        <f t="shared" si="0"/>
        <v>0</v>
      </c>
      <c r="G9" s="9"/>
      <c r="H9" s="9"/>
    </row>
    <row r="10" spans="1:8" ht="15.75" customHeight="1">
      <c r="A10" s="7" t="s">
        <v>12</v>
      </c>
      <c r="B10" s="8">
        <v>2007192</v>
      </c>
      <c r="C10" s="8">
        <v>2007192</v>
      </c>
      <c r="D10" s="8">
        <v>2007192</v>
      </c>
      <c r="E10" s="8">
        <f t="shared" si="1"/>
        <v>100</v>
      </c>
      <c r="F10" s="8">
        <f t="shared" si="0"/>
        <v>100</v>
      </c>
      <c r="G10" s="9"/>
      <c r="H10" s="9"/>
    </row>
    <row r="11" spans="1:8" ht="15.75" customHeight="1">
      <c r="A11" s="7" t="s">
        <v>13</v>
      </c>
      <c r="B11" s="8">
        <v>14050344</v>
      </c>
      <c r="C11" s="8">
        <v>14050344</v>
      </c>
      <c r="D11" s="8">
        <v>14050344</v>
      </c>
      <c r="E11" s="8">
        <f t="shared" si="1"/>
        <v>100</v>
      </c>
      <c r="F11" s="8">
        <f t="shared" si="0"/>
        <v>100</v>
      </c>
      <c r="G11" s="9"/>
      <c r="H11" s="9"/>
    </row>
    <row r="12" spans="1:8" ht="15.75" customHeight="1">
      <c r="A12" s="7" t="s">
        <v>14</v>
      </c>
      <c r="B12" s="8">
        <v>6021576</v>
      </c>
      <c r="C12" s="8">
        <v>6021576</v>
      </c>
      <c r="D12" s="8">
        <v>6021576</v>
      </c>
      <c r="E12" s="8">
        <f t="shared" si="1"/>
        <v>100</v>
      </c>
      <c r="F12" s="8">
        <f t="shared" si="0"/>
        <v>100</v>
      </c>
      <c r="G12" s="9"/>
      <c r="H12" s="9"/>
    </row>
    <row r="13" spans="1:8" ht="15.75" customHeight="1">
      <c r="A13" s="7" t="s">
        <v>15</v>
      </c>
      <c r="B13" s="8">
        <v>5017980</v>
      </c>
      <c r="C13" s="8">
        <v>5017980</v>
      </c>
      <c r="D13" s="8">
        <v>0</v>
      </c>
      <c r="E13" s="8">
        <f t="shared" si="1"/>
        <v>0</v>
      </c>
      <c r="F13" s="8">
        <f t="shared" si="0"/>
        <v>0</v>
      </c>
      <c r="G13" s="9"/>
      <c r="H13" s="9"/>
    </row>
    <row r="14" spans="1:8" ht="15.75" customHeight="1">
      <c r="A14" s="7" t="s">
        <v>16</v>
      </c>
      <c r="B14" s="8">
        <v>5017980</v>
      </c>
      <c r="C14" s="8">
        <v>5017980</v>
      </c>
      <c r="D14" s="8">
        <v>0</v>
      </c>
      <c r="E14" s="8">
        <f t="shared" si="1"/>
        <v>0</v>
      </c>
      <c r="F14" s="8">
        <f t="shared" si="0"/>
        <v>0</v>
      </c>
      <c r="G14" s="9"/>
      <c r="H14" s="9"/>
    </row>
    <row r="15" spans="1:8" ht="15.75" customHeight="1">
      <c r="A15" s="7" t="s">
        <v>17</v>
      </c>
      <c r="B15" s="8">
        <v>12043152</v>
      </c>
      <c r="C15" s="8">
        <v>12043152</v>
      </c>
      <c r="D15" s="8">
        <v>2007192</v>
      </c>
      <c r="E15" s="8">
        <f t="shared" si="1"/>
        <v>16.666666666666664</v>
      </c>
      <c r="F15" s="8">
        <f t="shared" si="0"/>
        <v>16.666666666666664</v>
      </c>
      <c r="G15" s="9"/>
      <c r="H15" s="9"/>
    </row>
    <row r="16" spans="1:8" ht="15.75" customHeight="1">
      <c r="A16" s="7" t="s">
        <v>18</v>
      </c>
      <c r="B16" s="8">
        <v>4014384</v>
      </c>
      <c r="C16" s="8">
        <v>4014384</v>
      </c>
      <c r="D16" s="8">
        <v>3010788</v>
      </c>
      <c r="E16" s="8">
        <f t="shared" si="1"/>
        <v>75</v>
      </c>
      <c r="F16" s="8">
        <f t="shared" si="0"/>
        <v>75</v>
      </c>
      <c r="G16" s="9"/>
      <c r="H16" s="9"/>
    </row>
    <row r="17" spans="1:8" ht="15.75" customHeight="1">
      <c r="A17" s="7" t="s">
        <v>19</v>
      </c>
      <c r="B17" s="8">
        <v>10035960</v>
      </c>
      <c r="C17" s="8">
        <v>10035960</v>
      </c>
      <c r="D17" s="8">
        <v>0</v>
      </c>
      <c r="E17" s="8">
        <f t="shared" si="1"/>
        <v>0</v>
      </c>
      <c r="F17" s="8">
        <f t="shared" si="0"/>
        <v>0</v>
      </c>
      <c r="G17" s="9"/>
      <c r="H17" s="9"/>
    </row>
    <row r="18" spans="1:8" ht="15.75" customHeight="1">
      <c r="A18" s="7" t="s">
        <v>20</v>
      </c>
      <c r="B18" s="8">
        <v>4014384</v>
      </c>
      <c r="C18" s="8">
        <v>4014384</v>
      </c>
      <c r="D18" s="8">
        <v>0</v>
      </c>
      <c r="E18" s="8">
        <f t="shared" si="1"/>
        <v>0</v>
      </c>
      <c r="F18" s="8">
        <f t="shared" si="0"/>
        <v>0</v>
      </c>
      <c r="G18" s="9"/>
      <c r="H18" s="9"/>
    </row>
    <row r="19" spans="1:8" ht="15.75" customHeight="1">
      <c r="A19" s="7" t="s">
        <v>21</v>
      </c>
      <c r="B19" s="8">
        <v>12043152</v>
      </c>
      <c r="C19" s="8">
        <v>12043152</v>
      </c>
      <c r="D19" s="8">
        <v>7108596</v>
      </c>
      <c r="E19" s="8">
        <f t="shared" si="1"/>
        <v>59.02604235170328</v>
      </c>
      <c r="F19" s="8">
        <f t="shared" si="0"/>
        <v>59.02604235170328</v>
      </c>
      <c r="G19" s="9"/>
      <c r="H19" s="9"/>
    </row>
    <row r="20" spans="1:8" ht="15.75" customHeight="1">
      <c r="A20" s="7" t="s">
        <v>22</v>
      </c>
      <c r="B20" s="8">
        <v>8028768</v>
      </c>
      <c r="C20" s="8">
        <v>8028768</v>
      </c>
      <c r="D20" s="8">
        <v>0</v>
      </c>
      <c r="E20" s="8">
        <f t="shared" si="1"/>
        <v>0</v>
      </c>
      <c r="F20" s="8">
        <f t="shared" si="0"/>
        <v>0</v>
      </c>
      <c r="G20" s="9"/>
      <c r="H20" s="9"/>
    </row>
    <row r="21" spans="1:8" ht="15.75" customHeight="1">
      <c r="A21" s="7" t="s">
        <v>23</v>
      </c>
      <c r="B21" s="8">
        <v>5017980</v>
      </c>
      <c r="C21" s="8">
        <v>5017980</v>
      </c>
      <c r="D21" s="8">
        <v>0</v>
      </c>
      <c r="E21" s="8">
        <f t="shared" si="1"/>
        <v>0</v>
      </c>
      <c r="F21" s="8">
        <f t="shared" si="0"/>
        <v>0</v>
      </c>
      <c r="G21" s="9"/>
      <c r="H21" s="9"/>
    </row>
    <row r="22" spans="1:8" ht="15.75" customHeight="1">
      <c r="A22" s="7" t="s">
        <v>24</v>
      </c>
      <c r="B22" s="8">
        <v>12043152</v>
      </c>
      <c r="C22" s="8">
        <v>12043152</v>
      </c>
      <c r="D22" s="8">
        <v>7025172</v>
      </c>
      <c r="E22" s="8">
        <f t="shared" si="1"/>
        <v>58.333333333333336</v>
      </c>
      <c r="F22" s="8">
        <f t="shared" si="0"/>
        <v>58.333333333333336</v>
      </c>
      <c r="G22" s="9"/>
      <c r="H22" s="9"/>
    </row>
    <row r="23" spans="1:8" ht="15.75" customHeight="1">
      <c r="A23" s="7" t="s">
        <v>25</v>
      </c>
      <c r="B23" s="8">
        <v>19068324</v>
      </c>
      <c r="C23" s="8">
        <v>19068324</v>
      </c>
      <c r="D23" s="8">
        <v>3010788</v>
      </c>
      <c r="E23" s="8">
        <f t="shared" si="1"/>
        <v>15.789473684210526</v>
      </c>
      <c r="F23" s="8">
        <f t="shared" si="0"/>
        <v>15.789473684210526</v>
      </c>
      <c r="G23" s="9"/>
      <c r="H23" s="9"/>
    </row>
    <row r="24" spans="1:8" ht="15.75" customHeight="1">
      <c r="A24" s="7" t="s">
        <v>26</v>
      </c>
      <c r="B24" s="8">
        <v>3010788</v>
      </c>
      <c r="C24" s="8">
        <v>3010788</v>
      </c>
      <c r="D24" s="8">
        <v>0</v>
      </c>
      <c r="E24" s="8">
        <f t="shared" si="1"/>
        <v>0</v>
      </c>
      <c r="F24" s="8">
        <f t="shared" si="0"/>
        <v>0</v>
      </c>
      <c r="G24" s="9"/>
      <c r="H24" s="9"/>
    </row>
    <row r="25" spans="1:8" ht="15.75" customHeight="1">
      <c r="A25" s="7" t="s">
        <v>27</v>
      </c>
      <c r="B25" s="8">
        <v>2007192</v>
      </c>
      <c r="C25" s="8">
        <v>2007192</v>
      </c>
      <c r="D25" s="8">
        <v>0</v>
      </c>
      <c r="E25" s="8">
        <f t="shared" si="1"/>
        <v>0</v>
      </c>
      <c r="F25" s="8">
        <f t="shared" si="0"/>
        <v>0</v>
      </c>
      <c r="G25" s="9"/>
      <c r="H25" s="9"/>
    </row>
    <row r="26" spans="1:8" ht="15.75" customHeight="1">
      <c r="A26" s="7" t="s">
        <v>28</v>
      </c>
      <c r="B26" s="8">
        <v>24086304</v>
      </c>
      <c r="C26" s="8">
        <v>24086304</v>
      </c>
      <c r="D26" s="8">
        <v>0</v>
      </c>
      <c r="E26" s="8">
        <f t="shared" si="1"/>
        <v>0</v>
      </c>
      <c r="F26" s="8">
        <f t="shared" si="0"/>
        <v>0</v>
      </c>
      <c r="G26" s="9"/>
      <c r="H26" s="9"/>
    </row>
    <row r="27" spans="1:8" ht="15.75" customHeight="1">
      <c r="A27" s="7" t="s">
        <v>29</v>
      </c>
      <c r="B27" s="8">
        <v>15053940</v>
      </c>
      <c r="C27" s="8">
        <v>3010788</v>
      </c>
      <c r="D27" s="8">
        <v>3010788</v>
      </c>
      <c r="E27" s="8">
        <f t="shared" si="1"/>
        <v>20</v>
      </c>
      <c r="F27" s="8">
        <f t="shared" si="0"/>
        <v>100</v>
      </c>
      <c r="G27" s="9"/>
      <c r="H27" s="9"/>
    </row>
    <row r="28" spans="1:8" ht="15.75" customHeight="1">
      <c r="A28" s="7" t="s">
        <v>30</v>
      </c>
      <c r="B28" s="8">
        <v>6021576</v>
      </c>
      <c r="C28" s="8">
        <v>6021576</v>
      </c>
      <c r="D28" s="8">
        <v>1003596</v>
      </c>
      <c r="E28" s="8">
        <f t="shared" si="1"/>
        <v>16.666666666666664</v>
      </c>
      <c r="F28" s="8">
        <f t="shared" si="0"/>
        <v>16.666666666666664</v>
      </c>
      <c r="G28" s="9"/>
      <c r="H28" s="9"/>
    </row>
    <row r="29" spans="1:8" ht="15.75" customHeight="1">
      <c r="A29" s="7" t="s">
        <v>31</v>
      </c>
      <c r="B29" s="8">
        <v>4014384</v>
      </c>
      <c r="C29" s="8">
        <v>4014384</v>
      </c>
      <c r="D29" s="8">
        <v>0</v>
      </c>
      <c r="E29" s="8">
        <f t="shared" si="1"/>
        <v>0</v>
      </c>
      <c r="F29" s="8">
        <f t="shared" si="0"/>
        <v>0</v>
      </c>
      <c r="G29" s="9"/>
      <c r="H29" s="9"/>
    </row>
    <row r="30" spans="1:8" ht="15.75" customHeight="1">
      <c r="A30" s="7" t="s">
        <v>32</v>
      </c>
      <c r="B30" s="8">
        <v>9032364</v>
      </c>
      <c r="C30" s="8">
        <v>9032364</v>
      </c>
      <c r="D30" s="8">
        <v>0</v>
      </c>
      <c r="E30" s="8">
        <f t="shared" si="1"/>
        <v>0</v>
      </c>
      <c r="F30" s="8">
        <f t="shared" si="0"/>
        <v>0</v>
      </c>
      <c r="G30" s="9"/>
      <c r="H30" s="9"/>
    </row>
    <row r="31" spans="1:8" ht="15.75" customHeight="1">
      <c r="A31" s="7" t="s">
        <v>33</v>
      </c>
      <c r="B31" s="8">
        <v>7025172</v>
      </c>
      <c r="C31" s="8">
        <v>7025172</v>
      </c>
      <c r="D31" s="8">
        <v>2007192</v>
      </c>
      <c r="E31" s="8">
        <f t="shared" si="1"/>
        <v>28.57142857142857</v>
      </c>
      <c r="F31" s="8">
        <f t="shared" si="0"/>
        <v>28.57142857142857</v>
      </c>
      <c r="G31" s="9"/>
      <c r="H31" s="9"/>
    </row>
    <row r="32" spans="1:8" ht="15.75" customHeight="1">
      <c r="A32" s="7" t="s">
        <v>34</v>
      </c>
      <c r="B32" s="8">
        <v>10035960</v>
      </c>
      <c r="C32" s="8">
        <v>10035960</v>
      </c>
      <c r="D32" s="8">
        <v>0</v>
      </c>
      <c r="E32" s="8">
        <f t="shared" si="1"/>
        <v>0</v>
      </c>
      <c r="F32" s="8">
        <f t="shared" si="0"/>
        <v>0</v>
      </c>
      <c r="G32" s="9"/>
      <c r="H32" s="9"/>
    </row>
    <row r="33" spans="1:8" ht="15.75" customHeight="1">
      <c r="A33" s="7" t="s">
        <v>35</v>
      </c>
      <c r="B33" s="8">
        <v>8028768</v>
      </c>
      <c r="C33" s="8">
        <v>8028768</v>
      </c>
      <c r="D33" s="8">
        <v>7025172</v>
      </c>
      <c r="E33" s="8">
        <f t="shared" si="1"/>
        <v>87.5</v>
      </c>
      <c r="F33" s="8">
        <f t="shared" si="0"/>
        <v>87.5</v>
      </c>
      <c r="G33" s="9"/>
      <c r="H33" s="9"/>
    </row>
    <row r="34" spans="1:8" ht="15.75" customHeight="1">
      <c r="A34" s="7" t="s">
        <v>36</v>
      </c>
      <c r="B34" s="8">
        <v>6021576</v>
      </c>
      <c r="C34" s="8">
        <v>6021576</v>
      </c>
      <c r="D34" s="8">
        <v>0</v>
      </c>
      <c r="E34" s="8">
        <f t="shared" si="1"/>
        <v>0</v>
      </c>
      <c r="F34" s="8">
        <f t="shared" si="0"/>
        <v>0</v>
      </c>
      <c r="G34" s="9"/>
      <c r="H34" s="9"/>
    </row>
    <row r="35" spans="1:8" ht="15.75" customHeight="1">
      <c r="A35" s="7" t="s">
        <v>37</v>
      </c>
      <c r="B35" s="8">
        <v>11039556</v>
      </c>
      <c r="C35" s="8">
        <v>11039556</v>
      </c>
      <c r="D35" s="8">
        <v>8028768</v>
      </c>
      <c r="E35" s="8">
        <f t="shared" si="1"/>
        <v>72.72727272727273</v>
      </c>
      <c r="F35" s="8">
        <f t="shared" si="0"/>
        <v>72.72727272727273</v>
      </c>
      <c r="G35" s="9"/>
      <c r="H35" s="9"/>
    </row>
    <row r="36" spans="1:8" ht="16.5" customHeight="1">
      <c r="A36" s="7" t="s">
        <v>38</v>
      </c>
      <c r="B36" s="8">
        <v>15053940</v>
      </c>
      <c r="C36" s="8">
        <v>15053940</v>
      </c>
      <c r="D36" s="8">
        <v>3010788</v>
      </c>
      <c r="E36" s="8">
        <f t="shared" si="1"/>
        <v>20</v>
      </c>
      <c r="F36" s="8">
        <f t="shared" si="0"/>
        <v>20</v>
      </c>
      <c r="G36" s="9"/>
      <c r="H36" s="9"/>
    </row>
    <row r="37" spans="1:8" ht="15.75" customHeight="1">
      <c r="A37" s="7" t="s">
        <v>39</v>
      </c>
      <c r="B37" s="27">
        <v>213388</v>
      </c>
      <c r="C37" s="18">
        <v>213388</v>
      </c>
      <c r="D37" s="8">
        <v>0</v>
      </c>
      <c r="E37" s="8">
        <f t="shared" si="1"/>
        <v>0</v>
      </c>
      <c r="F37" s="8">
        <v>0</v>
      </c>
      <c r="G37" s="9"/>
      <c r="H37" s="9"/>
    </row>
    <row r="38" spans="1:7" ht="18" customHeight="1">
      <c r="A38" s="11" t="s">
        <v>40</v>
      </c>
      <c r="B38" s="28">
        <f>SUM(B4:B37)</f>
        <v>398641000</v>
      </c>
      <c r="C38" s="12">
        <f>SUM(C4:C37)</f>
        <v>398641000</v>
      </c>
      <c r="D38" s="12">
        <f>SUM(D4:D37)</f>
        <v>144870462</v>
      </c>
      <c r="E38" s="12">
        <f t="shared" si="1"/>
        <v>36.34108433402485</v>
      </c>
      <c r="F38" s="12">
        <f t="shared" si="0"/>
        <v>36.34108433402485</v>
      </c>
      <c r="G38" s="9"/>
    </row>
    <row r="39" ht="15" customHeight="1">
      <c r="G39" s="9"/>
    </row>
    <row r="40" spans="1:6" ht="16.5">
      <c r="A40" s="15"/>
      <c r="B40" s="15"/>
      <c r="C40" s="14"/>
      <c r="D40" s="44"/>
      <c r="E40" s="44"/>
      <c r="F40" s="44"/>
    </row>
  </sheetData>
  <sheetProtection/>
  <mergeCells count="3">
    <mergeCell ref="A1:F1"/>
    <mergeCell ref="C2:F2"/>
    <mergeCell ref="D40:F4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D38" sqref="D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0.25" customHeight="1">
      <c r="A1" s="42" t="s">
        <v>120</v>
      </c>
      <c r="B1" s="42"/>
      <c r="C1" s="42"/>
      <c r="D1" s="42"/>
      <c r="E1" s="42"/>
      <c r="F1" s="42"/>
    </row>
    <row r="2" spans="1:6" ht="15">
      <c r="A2" s="2" t="s">
        <v>0</v>
      </c>
      <c r="B2" s="2"/>
      <c r="C2" s="43" t="s">
        <v>1</v>
      </c>
      <c r="D2" s="43"/>
      <c r="E2" s="43"/>
      <c r="F2" s="43"/>
    </row>
    <row r="3" spans="1:6" ht="32.25" customHeight="1">
      <c r="A3" s="4" t="s">
        <v>2</v>
      </c>
      <c r="B3" s="4" t="s">
        <v>108</v>
      </c>
      <c r="C3" s="5" t="s">
        <v>109</v>
      </c>
      <c r="D3" s="5" t="s">
        <v>3</v>
      </c>
      <c r="E3" s="6" t="s">
        <v>4</v>
      </c>
      <c r="F3" s="6" t="s">
        <v>5</v>
      </c>
    </row>
    <row r="4" spans="1:8" ht="15.75" customHeight="1">
      <c r="A4" s="7" t="s">
        <v>6</v>
      </c>
      <c r="B4" s="8">
        <v>2487044.43</v>
      </c>
      <c r="C4" s="8">
        <v>1905223.85</v>
      </c>
      <c r="D4" s="8">
        <v>1351168.0599999998</v>
      </c>
      <c r="E4" s="8">
        <f aca="true" t="shared" si="0" ref="E4:E36">IF(B4&gt;0,D4/B4*100,0)</f>
        <v>54.32826385011544</v>
      </c>
      <c r="F4" s="8">
        <f>IF(C4&gt;0,D4/C4*100,0)</f>
        <v>70.91912375545792</v>
      </c>
      <c r="G4" s="9"/>
      <c r="H4" s="9"/>
    </row>
    <row r="5" spans="1:8" ht="15.75" customHeight="1">
      <c r="A5" s="7" t="s">
        <v>7</v>
      </c>
      <c r="B5" s="8">
        <v>402033.79</v>
      </c>
      <c r="C5" s="8">
        <v>709101.46</v>
      </c>
      <c r="D5" s="8">
        <v>508745.1</v>
      </c>
      <c r="E5" s="8">
        <f t="shared" si="0"/>
        <v>126.54287093629617</v>
      </c>
      <c r="F5" s="8">
        <f aca="true" t="shared" si="1" ref="F5:F36">IF(C5&gt;0,D5/C5*100,0)</f>
        <v>71.74503631680578</v>
      </c>
      <c r="G5" s="9"/>
      <c r="H5" s="9"/>
    </row>
    <row r="6" spans="1:8" ht="15.75" customHeight="1">
      <c r="A6" s="7" t="s">
        <v>8</v>
      </c>
      <c r="B6" s="8">
        <v>174797.3</v>
      </c>
      <c r="C6" s="8">
        <v>466367.86</v>
      </c>
      <c r="D6" s="8">
        <v>188673.83000000002</v>
      </c>
      <c r="E6" s="8">
        <f t="shared" si="0"/>
        <v>107.93864092866426</v>
      </c>
      <c r="F6" s="8">
        <f t="shared" si="1"/>
        <v>40.45601041203826</v>
      </c>
      <c r="G6" s="9"/>
      <c r="H6" s="9"/>
    </row>
    <row r="7" spans="1:8" ht="15.75" customHeight="1">
      <c r="A7" s="7" t="s">
        <v>9</v>
      </c>
      <c r="B7" s="8">
        <v>122358.11</v>
      </c>
      <c r="C7" s="8">
        <v>279675.68</v>
      </c>
      <c r="D7" s="8">
        <v>120916.82999999999</v>
      </c>
      <c r="E7" s="8">
        <f t="shared" si="0"/>
        <v>98.82208053066527</v>
      </c>
      <c r="F7" s="8">
        <f t="shared" si="1"/>
        <v>43.23466023216606</v>
      </c>
      <c r="G7" s="9"/>
      <c r="H7" s="9"/>
    </row>
    <row r="8" spans="1:8" ht="15.75" customHeight="1">
      <c r="A8" s="7" t="s">
        <v>10</v>
      </c>
      <c r="B8" s="8">
        <v>104878.38</v>
      </c>
      <c r="C8" s="8">
        <v>262195.95</v>
      </c>
      <c r="D8" s="8">
        <v>85957.37</v>
      </c>
      <c r="E8" s="8">
        <f t="shared" si="0"/>
        <v>81.95909395244281</v>
      </c>
      <c r="F8" s="8">
        <f t="shared" si="1"/>
        <v>32.78363758097713</v>
      </c>
      <c r="G8" s="9"/>
      <c r="H8" s="9"/>
    </row>
    <row r="9" spans="1:8" ht="15.75" customHeight="1">
      <c r="A9" s="7" t="s">
        <v>11</v>
      </c>
      <c r="B9" s="8">
        <v>104878.38</v>
      </c>
      <c r="C9" s="8">
        <v>262195.95</v>
      </c>
      <c r="D9" s="8">
        <v>156596.93</v>
      </c>
      <c r="E9" s="8">
        <f t="shared" si="0"/>
        <v>149.31288030955474</v>
      </c>
      <c r="F9" s="8">
        <f t="shared" si="1"/>
        <v>59.72515212382189</v>
      </c>
      <c r="G9" s="9"/>
      <c r="H9" s="9"/>
    </row>
    <row r="10" spans="1:8" ht="15.75" customHeight="1">
      <c r="A10" s="7" t="s">
        <v>12</v>
      </c>
      <c r="B10" s="8">
        <v>518113.42</v>
      </c>
      <c r="C10" s="8">
        <v>406956.56</v>
      </c>
      <c r="D10" s="8">
        <v>68477.64</v>
      </c>
      <c r="E10" s="8">
        <f t="shared" si="0"/>
        <v>13.216727719579238</v>
      </c>
      <c r="F10" s="8">
        <f t="shared" si="1"/>
        <v>16.826768930816595</v>
      </c>
      <c r="G10" s="9"/>
      <c r="H10" s="9"/>
    </row>
    <row r="11" spans="1:8" ht="15.75" customHeight="1">
      <c r="A11" s="7" t="s">
        <v>13</v>
      </c>
      <c r="B11" s="8">
        <v>244716.22</v>
      </c>
      <c r="C11" s="8">
        <v>209756.76</v>
      </c>
      <c r="D11" s="8">
        <v>209036.11999999997</v>
      </c>
      <c r="E11" s="8">
        <f t="shared" si="0"/>
        <v>85.41980584695203</v>
      </c>
      <c r="F11" s="8">
        <f t="shared" si="1"/>
        <v>99.65644015477734</v>
      </c>
      <c r="G11" s="9"/>
      <c r="H11" s="9"/>
    </row>
    <row r="12" spans="1:8" ht="15.75" customHeight="1">
      <c r="A12" s="7" t="s">
        <v>14</v>
      </c>
      <c r="B12" s="8">
        <v>157317.57</v>
      </c>
      <c r="C12" s="8">
        <v>139837.84</v>
      </c>
      <c r="D12" s="8">
        <v>120196.19</v>
      </c>
      <c r="E12" s="8">
        <f t="shared" si="0"/>
        <v>76.40353839688726</v>
      </c>
      <c r="F12" s="8">
        <f t="shared" si="1"/>
        <v>85.95398069649818</v>
      </c>
      <c r="G12" s="9"/>
      <c r="H12" s="9"/>
    </row>
    <row r="13" spans="1:8" ht="15.75" customHeight="1">
      <c r="A13" s="7" t="s">
        <v>15</v>
      </c>
      <c r="B13" s="8">
        <v>87398.65</v>
      </c>
      <c r="C13" s="8">
        <v>476875.48</v>
      </c>
      <c r="D13" s="8">
        <v>52439.19</v>
      </c>
      <c r="E13" s="8">
        <f t="shared" si="0"/>
        <v>60.00000000000001</v>
      </c>
      <c r="F13" s="8">
        <f t="shared" si="1"/>
        <v>10.996411474123184</v>
      </c>
      <c r="G13" s="9"/>
      <c r="H13" s="9"/>
    </row>
    <row r="14" spans="1:8" ht="15.75" customHeight="1">
      <c r="A14" s="7" t="s">
        <v>16</v>
      </c>
      <c r="B14" s="8">
        <v>220958.01</v>
      </c>
      <c r="C14" s="8">
        <v>139837.84000000003</v>
      </c>
      <c r="D14" s="8">
        <v>0</v>
      </c>
      <c r="E14" s="8">
        <f t="shared" si="0"/>
        <v>0</v>
      </c>
      <c r="F14" s="8">
        <f t="shared" si="1"/>
        <v>0</v>
      </c>
      <c r="G14" s="9"/>
      <c r="H14" s="9"/>
    </row>
    <row r="15" spans="1:8" ht="15.75" customHeight="1">
      <c r="A15" s="7" t="s">
        <v>17</v>
      </c>
      <c r="B15" s="8">
        <v>570552.61</v>
      </c>
      <c r="C15" s="8">
        <v>227236.49</v>
      </c>
      <c r="D15" s="8">
        <v>206874.2</v>
      </c>
      <c r="E15" s="8">
        <f t="shared" si="0"/>
        <v>36.2585669356591</v>
      </c>
      <c r="F15" s="8">
        <f t="shared" si="1"/>
        <v>91.03916364840876</v>
      </c>
      <c r="G15" s="9"/>
      <c r="H15" s="9"/>
    </row>
    <row r="16" spans="1:8" ht="15.75" customHeight="1">
      <c r="A16" s="7" t="s">
        <v>18</v>
      </c>
      <c r="B16" s="8">
        <v>52439.19</v>
      </c>
      <c r="C16" s="8">
        <v>52439.19</v>
      </c>
      <c r="D16" s="8">
        <v>17479.73</v>
      </c>
      <c r="E16" s="8">
        <f t="shared" si="0"/>
        <v>33.33333333333333</v>
      </c>
      <c r="F16" s="8">
        <f t="shared" si="1"/>
        <v>33.33333333333333</v>
      </c>
      <c r="G16" s="9"/>
      <c r="H16" s="9"/>
    </row>
    <row r="17" spans="1:8" ht="15.75" customHeight="1">
      <c r="A17" s="7" t="s">
        <v>19</v>
      </c>
      <c r="B17" s="8">
        <v>430714.77</v>
      </c>
      <c r="C17" s="8">
        <v>157317.57</v>
      </c>
      <c r="D17" s="8">
        <v>137675.91999999998</v>
      </c>
      <c r="E17" s="8">
        <f t="shared" si="0"/>
        <v>31.964522600420686</v>
      </c>
      <c r="F17" s="8">
        <f t="shared" si="1"/>
        <v>87.51464950799837</v>
      </c>
      <c r="G17" s="9"/>
      <c r="H17" s="9"/>
    </row>
    <row r="18" spans="1:8" ht="15.75" customHeight="1">
      <c r="A18" s="7" t="s">
        <v>20</v>
      </c>
      <c r="B18" s="8">
        <v>87398.65</v>
      </c>
      <c r="C18" s="8">
        <v>262195.94999999995</v>
      </c>
      <c r="D18" s="8">
        <v>69918.92</v>
      </c>
      <c r="E18" s="8">
        <f t="shared" si="0"/>
        <v>80</v>
      </c>
      <c r="F18" s="8">
        <f t="shared" si="1"/>
        <v>26.66666666666667</v>
      </c>
      <c r="G18" s="9"/>
      <c r="H18" s="9"/>
    </row>
    <row r="19" spans="1:8" ht="15.75" customHeight="1">
      <c r="A19" s="7" t="s">
        <v>21</v>
      </c>
      <c r="B19" s="8">
        <v>290876.93</v>
      </c>
      <c r="C19" s="8">
        <v>378275.57999999996</v>
      </c>
      <c r="D19" s="8">
        <v>190115.11</v>
      </c>
      <c r="E19" s="8">
        <f t="shared" si="0"/>
        <v>65.35929473678095</v>
      </c>
      <c r="F19" s="8">
        <f t="shared" si="1"/>
        <v>50.258361906417534</v>
      </c>
      <c r="G19" s="9"/>
      <c r="H19" s="9"/>
    </row>
    <row r="20" spans="1:8" ht="15.75" customHeight="1">
      <c r="A20" s="7" t="s">
        <v>22</v>
      </c>
      <c r="B20" s="8">
        <v>255917.47</v>
      </c>
      <c r="C20" s="8">
        <v>209756.76</v>
      </c>
      <c r="D20" s="8">
        <v>52439.19</v>
      </c>
      <c r="E20" s="8">
        <f t="shared" si="0"/>
        <v>20.49066443177951</v>
      </c>
      <c r="F20" s="8">
        <f t="shared" si="1"/>
        <v>25</v>
      </c>
      <c r="G20" s="9"/>
      <c r="H20" s="9"/>
    </row>
    <row r="21" spans="1:8" ht="15.75" customHeight="1">
      <c r="A21" s="7" t="s">
        <v>23</v>
      </c>
      <c r="B21" s="8">
        <v>157317.57</v>
      </c>
      <c r="C21" s="8">
        <v>297155.41000000003</v>
      </c>
      <c r="D21" s="8">
        <v>103437.1</v>
      </c>
      <c r="E21" s="8">
        <f t="shared" si="0"/>
        <v>65.75050707940633</v>
      </c>
      <c r="F21" s="8">
        <f t="shared" si="1"/>
        <v>34.80909198321511</v>
      </c>
      <c r="G21" s="9"/>
      <c r="H21" s="9"/>
    </row>
    <row r="22" spans="1:8" ht="15.75" customHeight="1">
      <c r="A22" s="7" t="s">
        <v>24</v>
      </c>
      <c r="B22" s="8">
        <v>262195.95</v>
      </c>
      <c r="C22" s="8">
        <v>686632.24</v>
      </c>
      <c r="D22" s="8">
        <v>325115.75</v>
      </c>
      <c r="E22" s="8">
        <f t="shared" si="0"/>
        <v>123.99724328312469</v>
      </c>
      <c r="F22" s="8">
        <f t="shared" si="1"/>
        <v>47.349327785715396</v>
      </c>
      <c r="G22" s="9"/>
      <c r="H22" s="9"/>
    </row>
    <row r="23" spans="1:8" ht="15.75" customHeight="1">
      <c r="A23" s="7" t="s">
        <v>25</v>
      </c>
      <c r="B23" s="8">
        <v>122358.11</v>
      </c>
      <c r="C23" s="8">
        <v>157317.57</v>
      </c>
      <c r="D23" s="8">
        <v>86678.01</v>
      </c>
      <c r="E23" s="8">
        <f t="shared" si="0"/>
        <v>70.83961169390406</v>
      </c>
      <c r="F23" s="8">
        <f t="shared" si="1"/>
        <v>55.097475761925374</v>
      </c>
      <c r="G23" s="9"/>
      <c r="H23" s="9"/>
    </row>
    <row r="24" spans="1:8" ht="15.75" customHeight="1">
      <c r="A24" s="7" t="s">
        <v>26</v>
      </c>
      <c r="B24" s="8">
        <v>87398.65</v>
      </c>
      <c r="C24" s="8">
        <v>122358.10999999999</v>
      </c>
      <c r="D24" s="8">
        <v>17479.73</v>
      </c>
      <c r="E24" s="8">
        <f t="shared" si="0"/>
        <v>20</v>
      </c>
      <c r="F24" s="8">
        <f t="shared" si="1"/>
        <v>14.285714285714288</v>
      </c>
      <c r="G24" s="9"/>
      <c r="H24" s="9"/>
    </row>
    <row r="25" spans="1:8" ht="15.75" customHeight="1">
      <c r="A25" s="7" t="s">
        <v>27</v>
      </c>
      <c r="B25" s="8">
        <v>69918.92</v>
      </c>
      <c r="C25" s="8">
        <v>104878.38</v>
      </c>
      <c r="D25" s="8">
        <v>34959.46</v>
      </c>
      <c r="E25" s="8">
        <f t="shared" si="0"/>
        <v>50</v>
      </c>
      <c r="F25" s="8">
        <f t="shared" si="1"/>
        <v>33.33333333333333</v>
      </c>
      <c r="G25" s="9"/>
      <c r="H25" s="9"/>
    </row>
    <row r="26" spans="1:8" ht="15.75" customHeight="1">
      <c r="A26" s="7" t="s">
        <v>28</v>
      </c>
      <c r="B26" s="8">
        <v>174797.3</v>
      </c>
      <c r="C26" s="8">
        <v>174797.3</v>
      </c>
      <c r="D26" s="8">
        <v>138396.56</v>
      </c>
      <c r="E26" s="8">
        <f t="shared" si="0"/>
        <v>79.17545637146569</v>
      </c>
      <c r="F26" s="8">
        <f t="shared" si="1"/>
        <v>79.17545637146569</v>
      </c>
      <c r="G26" s="9"/>
      <c r="H26" s="9"/>
    </row>
    <row r="27" spans="1:8" ht="15.75" customHeight="1">
      <c r="A27" s="7" t="s">
        <v>29</v>
      </c>
      <c r="B27" s="8">
        <v>104851.37000000001</v>
      </c>
      <c r="C27" s="8">
        <v>16759.09000000001</v>
      </c>
      <c r="D27" s="8">
        <v>16759.09</v>
      </c>
      <c r="E27" s="8">
        <f t="shared" si="0"/>
        <v>15.983663351275238</v>
      </c>
      <c r="F27" s="8">
        <f t="shared" si="1"/>
        <v>99.99999999999993</v>
      </c>
      <c r="G27" s="9"/>
      <c r="H27" s="9"/>
    </row>
    <row r="28" spans="1:8" ht="15.75" customHeight="1">
      <c r="A28" s="7" t="s">
        <v>30</v>
      </c>
      <c r="B28" s="8">
        <v>308356.66</v>
      </c>
      <c r="C28" s="8">
        <v>203478.27999999997</v>
      </c>
      <c r="D28" s="8">
        <v>190835.75</v>
      </c>
      <c r="E28" s="8">
        <f t="shared" si="0"/>
        <v>61.88799359806272</v>
      </c>
      <c r="F28" s="8">
        <f t="shared" si="1"/>
        <v>93.78679139611364</v>
      </c>
      <c r="G28" s="9"/>
      <c r="H28" s="9"/>
    </row>
    <row r="29" spans="1:8" ht="15.75" customHeight="1">
      <c r="A29" s="7" t="s">
        <v>31</v>
      </c>
      <c r="B29" s="8">
        <v>1104790.05</v>
      </c>
      <c r="C29" s="8">
        <v>419513.52000000014</v>
      </c>
      <c r="D29" s="8">
        <v>254989.55000000005</v>
      </c>
      <c r="E29" s="8">
        <f t="shared" si="0"/>
        <v>23.080362644468064</v>
      </c>
      <c r="F29" s="8">
        <f t="shared" si="1"/>
        <v>60.78220077388685</v>
      </c>
      <c r="G29" s="9"/>
      <c r="H29" s="9"/>
    </row>
    <row r="30" spans="1:8" ht="15.75" customHeight="1">
      <c r="A30" s="7" t="s">
        <v>32</v>
      </c>
      <c r="B30" s="8">
        <v>87398.65</v>
      </c>
      <c r="C30" s="8">
        <v>255917.47</v>
      </c>
      <c r="D30" s="8">
        <v>34959.46</v>
      </c>
      <c r="E30" s="8">
        <f t="shared" si="0"/>
        <v>40</v>
      </c>
      <c r="F30" s="8">
        <f t="shared" si="1"/>
        <v>13.660442954519675</v>
      </c>
      <c r="G30" s="9"/>
      <c r="H30" s="9"/>
    </row>
    <row r="31" spans="1:8" ht="15.75" customHeight="1">
      <c r="A31" s="7" t="s">
        <v>33</v>
      </c>
      <c r="B31" s="8">
        <v>139837.84</v>
      </c>
      <c r="C31" s="8">
        <v>157317.56999999998</v>
      </c>
      <c r="D31" s="8">
        <v>138396.56</v>
      </c>
      <c r="E31" s="8">
        <f t="shared" si="0"/>
        <v>98.96932046433211</v>
      </c>
      <c r="F31" s="8">
        <f t="shared" si="1"/>
        <v>87.97272930162856</v>
      </c>
      <c r="G31" s="9"/>
      <c r="H31" s="9"/>
    </row>
    <row r="32" spans="1:8" ht="15.75" customHeight="1">
      <c r="A32" s="7" t="s">
        <v>34</v>
      </c>
      <c r="B32" s="8">
        <v>122358.11</v>
      </c>
      <c r="C32" s="8">
        <v>157317.57</v>
      </c>
      <c r="D32" s="8">
        <v>17479.73</v>
      </c>
      <c r="E32" s="8">
        <f t="shared" si="0"/>
        <v>14.285714285714285</v>
      </c>
      <c r="F32" s="8">
        <f t="shared" si="1"/>
        <v>11.11111111111111</v>
      </c>
      <c r="G32" s="9"/>
      <c r="H32" s="9"/>
    </row>
    <row r="33" spans="1:8" ht="15.75" customHeight="1">
      <c r="A33" s="7" t="s">
        <v>35</v>
      </c>
      <c r="B33" s="8">
        <v>273397.2</v>
      </c>
      <c r="C33" s="8">
        <v>238437.74000000002</v>
      </c>
      <c r="D33" s="8">
        <v>220958.00999999998</v>
      </c>
      <c r="E33" s="8">
        <f t="shared" si="0"/>
        <v>80.81941219588202</v>
      </c>
      <c r="F33" s="8">
        <f t="shared" si="1"/>
        <v>92.6690590172512</v>
      </c>
      <c r="G33" s="9"/>
      <c r="H33" s="9"/>
    </row>
    <row r="34" spans="1:8" ht="15.75" customHeight="1">
      <c r="A34" s="7" t="s">
        <v>36</v>
      </c>
      <c r="B34" s="8">
        <v>157317.57</v>
      </c>
      <c r="C34" s="8">
        <v>157317.57</v>
      </c>
      <c r="D34" s="8">
        <v>137675.92</v>
      </c>
      <c r="E34" s="8">
        <f t="shared" si="0"/>
        <v>87.51464950799837</v>
      </c>
      <c r="F34" s="8">
        <f t="shared" si="1"/>
        <v>87.51464950799837</v>
      </c>
      <c r="G34" s="9"/>
      <c r="H34" s="9"/>
    </row>
    <row r="35" spans="1:8" ht="15.75" customHeight="1">
      <c r="A35" s="7" t="s">
        <v>37</v>
      </c>
      <c r="B35" s="8">
        <v>244716.22</v>
      </c>
      <c r="C35" s="8">
        <v>157317.57</v>
      </c>
      <c r="D35" s="8">
        <v>69918.92</v>
      </c>
      <c r="E35" s="8">
        <f t="shared" si="0"/>
        <v>28.57142857142857</v>
      </c>
      <c r="F35" s="8">
        <f t="shared" si="1"/>
        <v>44.44444444444444</v>
      </c>
      <c r="G35" s="9"/>
      <c r="H35" s="9"/>
    </row>
    <row r="36" spans="1:8" ht="15.75" customHeight="1">
      <c r="A36" s="7" t="s">
        <v>38</v>
      </c>
      <c r="B36" s="8">
        <v>262195.95</v>
      </c>
      <c r="C36" s="8">
        <v>139837.84000000003</v>
      </c>
      <c r="D36" s="8">
        <v>34959.46</v>
      </c>
      <c r="E36" s="8">
        <f t="shared" si="0"/>
        <v>13.333333333333334</v>
      </c>
      <c r="F36" s="8">
        <f t="shared" si="1"/>
        <v>24.999999999999993</v>
      </c>
      <c r="G36" s="9"/>
      <c r="H36" s="9"/>
    </row>
    <row r="37" spans="1:8" ht="15.75" customHeight="1" hidden="1">
      <c r="A37" s="7" t="s">
        <v>39</v>
      </c>
      <c r="B37" s="19"/>
      <c r="C37" s="18">
        <v>0</v>
      </c>
      <c r="D37" s="8">
        <v>0</v>
      </c>
      <c r="E37" s="8" t="e">
        <f>D37/B37*100</f>
        <v>#DIV/0!</v>
      </c>
      <c r="F37" s="8" t="e">
        <f>D37/C37*100</f>
        <v>#DIV/0!</v>
      </c>
      <c r="G37" s="9"/>
      <c r="H37" s="9"/>
    </row>
    <row r="38" spans="1:7" ht="18" customHeight="1">
      <c r="A38" s="11" t="s">
        <v>40</v>
      </c>
      <c r="B38" s="12">
        <f>SUM(B4:B37)</f>
        <v>9991600</v>
      </c>
      <c r="C38" s="12">
        <f>SUM(C4:C37)</f>
        <v>9991600.000000004</v>
      </c>
      <c r="D38" s="12">
        <f>SUM(D4:D37)</f>
        <v>5359709.389999999</v>
      </c>
      <c r="E38" s="12">
        <f>D38/B38*100</f>
        <v>53.64215330877936</v>
      </c>
      <c r="F38" s="12">
        <f>D38/C38*100</f>
        <v>53.64215330877934</v>
      </c>
      <c r="G38" s="9"/>
    </row>
    <row r="39" ht="3.75" customHeight="1">
      <c r="G39" s="9"/>
    </row>
    <row r="40" ht="5.25" customHeight="1"/>
    <row r="41" spans="1:6" ht="16.5">
      <c r="A41" s="13"/>
      <c r="B41" s="13"/>
      <c r="C41" s="14"/>
      <c r="D41" s="44"/>
      <c r="E41" s="44"/>
      <c r="F41" s="44"/>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4"/>
      <c r="E45" s="44"/>
      <c r="F45" s="44"/>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38"/>
  <sheetViews>
    <sheetView zoomScale="90" zoomScaleNormal="90" zoomScalePageLayoutView="0" workbookViewId="0" topLeftCell="A1">
      <selection activeCell="A1" sqref="A1:F1"/>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4.75" customHeight="1">
      <c r="A1" s="42" t="s">
        <v>121</v>
      </c>
      <c r="B1" s="42"/>
      <c r="C1" s="42"/>
      <c r="D1" s="42"/>
      <c r="E1" s="42"/>
      <c r="F1" s="42"/>
    </row>
    <row r="2" spans="1:6" ht="15">
      <c r="A2" s="2" t="s">
        <v>0</v>
      </c>
      <c r="B2" s="2"/>
      <c r="C2" s="43" t="s">
        <v>1</v>
      </c>
      <c r="D2" s="43"/>
      <c r="E2" s="43"/>
      <c r="F2" s="43"/>
    </row>
    <row r="3" spans="1:6" ht="38.25" customHeight="1">
      <c r="A3" s="4" t="s">
        <v>2</v>
      </c>
      <c r="B3" s="4" t="s">
        <v>108</v>
      </c>
      <c r="C3" s="5" t="s">
        <v>109</v>
      </c>
      <c r="D3" s="5" t="s">
        <v>3</v>
      </c>
      <c r="E3" s="6" t="s">
        <v>4</v>
      </c>
      <c r="F3" s="6" t="s">
        <v>5</v>
      </c>
    </row>
    <row r="4" spans="1:8" ht="15.75" customHeight="1">
      <c r="A4" s="7" t="s">
        <v>6</v>
      </c>
      <c r="B4" s="8">
        <v>652116</v>
      </c>
      <c r="C4" s="8">
        <v>652116</v>
      </c>
      <c r="D4" s="8">
        <v>652116</v>
      </c>
      <c r="E4" s="8">
        <f>D4/B4*100</f>
        <v>100</v>
      </c>
      <c r="F4" s="8">
        <f aca="true" t="shared" si="0" ref="F4:F38">D4/C4*100</f>
        <v>100</v>
      </c>
      <c r="G4" s="9"/>
      <c r="H4" s="9"/>
    </row>
    <row r="5" spans="1:8" ht="15.75" customHeight="1">
      <c r="A5" s="7" t="s">
        <v>7</v>
      </c>
      <c r="B5" s="8">
        <v>326058</v>
      </c>
      <c r="C5" s="8">
        <v>326058</v>
      </c>
      <c r="D5" s="8">
        <v>326058</v>
      </c>
      <c r="E5" s="8">
        <f aca="true" t="shared" si="1" ref="E5:E38">D5/B5*100</f>
        <v>100</v>
      </c>
      <c r="F5" s="8">
        <f t="shared" si="0"/>
        <v>100</v>
      </c>
      <c r="G5" s="9"/>
      <c r="H5" s="9"/>
    </row>
    <row r="6" spans="1:8" ht="15.75" customHeight="1">
      <c r="A6" s="7" t="s">
        <v>8</v>
      </c>
      <c r="B6" s="8">
        <v>244544</v>
      </c>
      <c r="C6" s="8">
        <v>326058.5</v>
      </c>
      <c r="D6" s="8">
        <v>326058.5</v>
      </c>
      <c r="E6" s="8">
        <f t="shared" si="1"/>
        <v>133.33326517927244</v>
      </c>
      <c r="F6" s="8">
        <f t="shared" si="0"/>
        <v>100</v>
      </c>
      <c r="G6" s="9"/>
      <c r="H6" s="9"/>
    </row>
    <row r="7" spans="1:8" ht="15.75" customHeight="1">
      <c r="A7" s="7" t="s">
        <v>9</v>
      </c>
      <c r="B7" s="8">
        <v>163029</v>
      </c>
      <c r="C7" s="8">
        <v>163029</v>
      </c>
      <c r="D7" s="8">
        <v>163029</v>
      </c>
      <c r="E7" s="8">
        <f t="shared" si="1"/>
        <v>100</v>
      </c>
      <c r="F7" s="8">
        <f t="shared" si="0"/>
        <v>100</v>
      </c>
      <c r="G7" s="9"/>
      <c r="H7" s="9"/>
    </row>
    <row r="8" spans="1:8" ht="15.75" customHeight="1">
      <c r="A8" s="7" t="s">
        <v>10</v>
      </c>
      <c r="B8" s="8">
        <v>163029</v>
      </c>
      <c r="C8" s="8">
        <v>163029</v>
      </c>
      <c r="D8" s="8">
        <v>163029</v>
      </c>
      <c r="E8" s="8">
        <f t="shared" si="1"/>
        <v>100</v>
      </c>
      <c r="F8" s="8">
        <f t="shared" si="0"/>
        <v>100</v>
      </c>
      <c r="G8" s="9"/>
      <c r="H8" s="9"/>
    </row>
    <row r="9" spans="1:8" ht="15.75" customHeight="1">
      <c r="A9" s="7" t="s">
        <v>11</v>
      </c>
      <c r="B9" s="8">
        <v>163029</v>
      </c>
      <c r="C9" s="8">
        <v>163029</v>
      </c>
      <c r="D9" s="8">
        <v>163029</v>
      </c>
      <c r="E9" s="8">
        <f t="shared" si="1"/>
        <v>100</v>
      </c>
      <c r="F9" s="8">
        <f t="shared" si="0"/>
        <v>100</v>
      </c>
      <c r="G9" s="9"/>
      <c r="H9" s="9"/>
    </row>
    <row r="10" spans="1:8" ht="15.75" customHeight="1">
      <c r="A10" s="7" t="s">
        <v>12</v>
      </c>
      <c r="B10" s="8">
        <v>163029</v>
      </c>
      <c r="C10" s="8">
        <v>163029</v>
      </c>
      <c r="D10" s="8">
        <v>163029</v>
      </c>
      <c r="E10" s="8">
        <f t="shared" si="1"/>
        <v>100</v>
      </c>
      <c r="F10" s="8">
        <f t="shared" si="0"/>
        <v>100</v>
      </c>
      <c r="G10" s="9"/>
      <c r="H10" s="9"/>
    </row>
    <row r="11" spans="1:8" ht="15.75" customHeight="1">
      <c r="A11" s="7" t="s">
        <v>13</v>
      </c>
      <c r="B11" s="8">
        <v>326058</v>
      </c>
      <c r="C11" s="8">
        <v>326058</v>
      </c>
      <c r="D11" s="8">
        <v>326058</v>
      </c>
      <c r="E11" s="8">
        <f t="shared" si="1"/>
        <v>100</v>
      </c>
      <c r="F11" s="8">
        <f t="shared" si="0"/>
        <v>100</v>
      </c>
      <c r="G11" s="9"/>
      <c r="H11" s="9"/>
    </row>
    <row r="12" spans="1:8" ht="15.75" customHeight="1">
      <c r="A12" s="7" t="s">
        <v>14</v>
      </c>
      <c r="B12" s="8">
        <v>163029</v>
      </c>
      <c r="C12" s="8">
        <v>163029</v>
      </c>
      <c r="D12" s="8">
        <v>163029</v>
      </c>
      <c r="E12" s="8">
        <f t="shared" si="1"/>
        <v>100</v>
      </c>
      <c r="F12" s="8">
        <f t="shared" si="0"/>
        <v>100</v>
      </c>
      <c r="G12" s="9"/>
      <c r="H12" s="9"/>
    </row>
    <row r="13" spans="1:8" ht="15.75" customHeight="1">
      <c r="A13" s="7" t="s">
        <v>15</v>
      </c>
      <c r="B13" s="8">
        <v>163029</v>
      </c>
      <c r="C13" s="8">
        <v>163029</v>
      </c>
      <c r="D13" s="8">
        <v>163029</v>
      </c>
      <c r="E13" s="8">
        <f t="shared" si="1"/>
        <v>100</v>
      </c>
      <c r="F13" s="8">
        <f t="shared" si="0"/>
        <v>100</v>
      </c>
      <c r="G13" s="9"/>
      <c r="H13" s="9"/>
    </row>
    <row r="14" spans="1:8" ht="15.75" customHeight="1">
      <c r="A14" s="7" t="s">
        <v>16</v>
      </c>
      <c r="B14" s="8">
        <v>163029</v>
      </c>
      <c r="C14" s="8">
        <v>163029</v>
      </c>
      <c r="D14" s="8">
        <v>163029</v>
      </c>
      <c r="E14" s="8">
        <f t="shared" si="1"/>
        <v>100</v>
      </c>
      <c r="F14" s="8">
        <f t="shared" si="0"/>
        <v>100</v>
      </c>
      <c r="G14" s="9"/>
      <c r="H14" s="9"/>
    </row>
    <row r="15" spans="1:8" ht="15.75" customHeight="1">
      <c r="A15" s="7" t="s">
        <v>17</v>
      </c>
      <c r="B15" s="8">
        <v>326058</v>
      </c>
      <c r="C15" s="8">
        <v>326058</v>
      </c>
      <c r="D15" s="8">
        <v>326058</v>
      </c>
      <c r="E15" s="8">
        <f t="shared" si="1"/>
        <v>100</v>
      </c>
      <c r="F15" s="8">
        <f t="shared" si="0"/>
        <v>100</v>
      </c>
      <c r="G15" s="9"/>
      <c r="H15" s="9"/>
    </row>
    <row r="16" spans="1:8" ht="15.75" customHeight="1">
      <c r="A16" s="7" t="s">
        <v>18</v>
      </c>
      <c r="B16" s="8">
        <v>163029</v>
      </c>
      <c r="C16" s="8">
        <v>163029</v>
      </c>
      <c r="D16" s="8">
        <v>163029</v>
      </c>
      <c r="E16" s="8">
        <f t="shared" si="1"/>
        <v>100</v>
      </c>
      <c r="F16" s="8">
        <f t="shared" si="0"/>
        <v>100</v>
      </c>
      <c r="G16" s="9"/>
      <c r="H16" s="9"/>
    </row>
    <row r="17" spans="1:8" ht="15.75" customHeight="1">
      <c r="A17" s="7" t="s">
        <v>19</v>
      </c>
      <c r="B17" s="8">
        <v>244544</v>
      </c>
      <c r="C17" s="8">
        <v>244544</v>
      </c>
      <c r="D17" s="8">
        <v>244544</v>
      </c>
      <c r="E17" s="8">
        <f t="shared" si="1"/>
        <v>100</v>
      </c>
      <c r="F17" s="8">
        <f t="shared" si="0"/>
        <v>100</v>
      </c>
      <c r="G17" s="9"/>
      <c r="H17" s="9"/>
    </row>
    <row r="18" spans="1:8" ht="15.75" customHeight="1">
      <c r="A18" s="7" t="s">
        <v>20</v>
      </c>
      <c r="B18" s="8">
        <v>163029</v>
      </c>
      <c r="C18" s="8">
        <v>163029</v>
      </c>
      <c r="D18" s="8">
        <v>163029</v>
      </c>
      <c r="E18" s="8">
        <f t="shared" si="1"/>
        <v>100</v>
      </c>
      <c r="F18" s="8">
        <f t="shared" si="0"/>
        <v>100</v>
      </c>
      <c r="G18" s="9"/>
      <c r="H18" s="9"/>
    </row>
    <row r="19" spans="1:8" ht="15.75" customHeight="1">
      <c r="A19" s="7" t="s">
        <v>21</v>
      </c>
      <c r="B19" s="8">
        <v>244544</v>
      </c>
      <c r="C19" s="8">
        <v>244544</v>
      </c>
      <c r="D19" s="8">
        <v>244544</v>
      </c>
      <c r="E19" s="8">
        <f t="shared" si="1"/>
        <v>100</v>
      </c>
      <c r="F19" s="8">
        <f t="shared" si="0"/>
        <v>100</v>
      </c>
      <c r="G19" s="9"/>
      <c r="H19" s="9"/>
    </row>
    <row r="20" spans="1:8" ht="15.75" customHeight="1">
      <c r="A20" s="7" t="s">
        <v>22</v>
      </c>
      <c r="B20" s="8">
        <v>163029</v>
      </c>
      <c r="C20" s="8">
        <v>163029</v>
      </c>
      <c r="D20" s="8">
        <v>163028.99999999997</v>
      </c>
      <c r="E20" s="8">
        <f t="shared" si="1"/>
        <v>99.99999999999997</v>
      </c>
      <c r="F20" s="8">
        <f t="shared" si="0"/>
        <v>99.99999999999997</v>
      </c>
      <c r="G20" s="9"/>
      <c r="H20" s="9"/>
    </row>
    <row r="21" spans="1:8" ht="15.75" customHeight="1">
      <c r="A21" s="7" t="s">
        <v>23</v>
      </c>
      <c r="B21" s="8">
        <v>163029</v>
      </c>
      <c r="C21" s="8">
        <v>163029</v>
      </c>
      <c r="D21" s="8">
        <v>163029</v>
      </c>
      <c r="E21" s="8">
        <f t="shared" si="1"/>
        <v>100</v>
      </c>
      <c r="F21" s="8">
        <f t="shared" si="0"/>
        <v>100</v>
      </c>
      <c r="G21" s="9"/>
      <c r="H21" s="9"/>
    </row>
    <row r="22" spans="1:8" ht="15.75" customHeight="1">
      <c r="A22" s="7" t="s">
        <v>24</v>
      </c>
      <c r="B22" s="8">
        <v>163029</v>
      </c>
      <c r="C22" s="8">
        <v>163029</v>
      </c>
      <c r="D22" s="8">
        <v>163029</v>
      </c>
      <c r="E22" s="8">
        <f t="shared" si="1"/>
        <v>100</v>
      </c>
      <c r="F22" s="8">
        <f t="shared" si="0"/>
        <v>100</v>
      </c>
      <c r="G22" s="9"/>
      <c r="H22" s="9"/>
    </row>
    <row r="23" spans="1:8" ht="15.75" customHeight="1">
      <c r="A23" s="7" t="s">
        <v>25</v>
      </c>
      <c r="B23" s="8">
        <v>163029</v>
      </c>
      <c r="C23" s="8">
        <v>163029</v>
      </c>
      <c r="D23" s="8">
        <v>163029</v>
      </c>
      <c r="E23" s="8">
        <f t="shared" si="1"/>
        <v>100</v>
      </c>
      <c r="F23" s="8">
        <f t="shared" si="0"/>
        <v>100</v>
      </c>
      <c r="G23" s="9"/>
      <c r="H23" s="9"/>
    </row>
    <row r="24" spans="1:8" ht="15.75" customHeight="1">
      <c r="A24" s="7" t="s">
        <v>26</v>
      </c>
      <c r="B24" s="8">
        <v>163029</v>
      </c>
      <c r="C24" s="8">
        <v>163029</v>
      </c>
      <c r="D24" s="8">
        <v>163029</v>
      </c>
      <c r="E24" s="8">
        <f t="shared" si="1"/>
        <v>100</v>
      </c>
      <c r="F24" s="8">
        <f t="shared" si="0"/>
        <v>100</v>
      </c>
      <c r="G24" s="9"/>
      <c r="H24" s="9"/>
    </row>
    <row r="25" spans="1:8" ht="15.75" customHeight="1">
      <c r="A25" s="7" t="s">
        <v>27</v>
      </c>
      <c r="B25" s="8">
        <v>163029</v>
      </c>
      <c r="C25" s="8">
        <v>163029</v>
      </c>
      <c r="D25" s="8">
        <v>163029</v>
      </c>
      <c r="E25" s="8">
        <f t="shared" si="1"/>
        <v>100</v>
      </c>
      <c r="F25" s="8">
        <f t="shared" si="0"/>
        <v>100</v>
      </c>
      <c r="G25" s="9"/>
      <c r="H25" s="9"/>
    </row>
    <row r="26" spans="1:8" ht="15.75" customHeight="1">
      <c r="A26" s="7" t="s">
        <v>28</v>
      </c>
      <c r="B26" s="8">
        <v>163029</v>
      </c>
      <c r="C26" s="8">
        <v>163029</v>
      </c>
      <c r="D26" s="8">
        <v>163029</v>
      </c>
      <c r="E26" s="8">
        <f t="shared" si="1"/>
        <v>100</v>
      </c>
      <c r="F26" s="8">
        <f t="shared" si="0"/>
        <v>100</v>
      </c>
      <c r="G26" s="9"/>
      <c r="H26" s="9"/>
    </row>
    <row r="27" spans="1:8" ht="15.75" customHeight="1">
      <c r="A27" s="7" t="s">
        <v>29</v>
      </c>
      <c r="B27" s="8">
        <v>163029</v>
      </c>
      <c r="C27" s="8">
        <v>81514.5</v>
      </c>
      <c r="D27" s="8">
        <v>81514.5</v>
      </c>
      <c r="E27" s="8">
        <f t="shared" si="1"/>
        <v>50</v>
      </c>
      <c r="F27" s="8">
        <f t="shared" si="0"/>
        <v>100</v>
      </c>
      <c r="G27" s="9"/>
      <c r="H27" s="9"/>
    </row>
    <row r="28" spans="1:8" ht="15.75" customHeight="1">
      <c r="A28" s="7" t="s">
        <v>30</v>
      </c>
      <c r="B28" s="8">
        <v>163029</v>
      </c>
      <c r="C28" s="8">
        <v>163029</v>
      </c>
      <c r="D28" s="8">
        <v>163029</v>
      </c>
      <c r="E28" s="8">
        <f t="shared" si="1"/>
        <v>100</v>
      </c>
      <c r="F28" s="8">
        <f t="shared" si="0"/>
        <v>100</v>
      </c>
      <c r="G28" s="9"/>
      <c r="H28" s="9"/>
    </row>
    <row r="29" spans="1:8" ht="15.75" customHeight="1">
      <c r="A29" s="7" t="s">
        <v>31</v>
      </c>
      <c r="B29" s="8">
        <v>244544</v>
      </c>
      <c r="C29" s="8">
        <v>244544</v>
      </c>
      <c r="D29" s="8">
        <v>244544</v>
      </c>
      <c r="E29" s="8">
        <f t="shared" si="1"/>
        <v>100</v>
      </c>
      <c r="F29" s="8">
        <f t="shared" si="0"/>
        <v>100</v>
      </c>
      <c r="G29" s="9"/>
      <c r="H29" s="9"/>
    </row>
    <row r="30" spans="1:8" ht="15.75" customHeight="1">
      <c r="A30" s="7" t="s">
        <v>32</v>
      </c>
      <c r="B30" s="8">
        <v>163029</v>
      </c>
      <c r="C30" s="8">
        <v>163029</v>
      </c>
      <c r="D30" s="8">
        <v>163029</v>
      </c>
      <c r="E30" s="8">
        <f t="shared" si="1"/>
        <v>100</v>
      </c>
      <c r="F30" s="8">
        <f t="shared" si="0"/>
        <v>100</v>
      </c>
      <c r="G30" s="9"/>
      <c r="H30" s="9"/>
    </row>
    <row r="31" spans="1:8" ht="15.75" customHeight="1">
      <c r="A31" s="7" t="s">
        <v>33</v>
      </c>
      <c r="B31" s="8">
        <v>163029</v>
      </c>
      <c r="C31" s="8">
        <v>163029</v>
      </c>
      <c r="D31" s="8">
        <v>163029</v>
      </c>
      <c r="E31" s="8">
        <f t="shared" si="1"/>
        <v>100</v>
      </c>
      <c r="F31" s="8">
        <f t="shared" si="0"/>
        <v>100</v>
      </c>
      <c r="G31" s="9"/>
      <c r="H31" s="9"/>
    </row>
    <row r="32" spans="1:8" ht="15.75" customHeight="1">
      <c r="A32" s="7" t="s">
        <v>34</v>
      </c>
      <c r="B32" s="8">
        <v>163029</v>
      </c>
      <c r="C32" s="8">
        <v>163029</v>
      </c>
      <c r="D32" s="8">
        <v>163029</v>
      </c>
      <c r="E32" s="8">
        <f t="shared" si="1"/>
        <v>100</v>
      </c>
      <c r="F32" s="8">
        <f t="shared" si="0"/>
        <v>100</v>
      </c>
      <c r="G32" s="9"/>
      <c r="H32" s="9"/>
    </row>
    <row r="33" spans="1:8" ht="15.75" customHeight="1">
      <c r="A33" s="7" t="s">
        <v>35</v>
      </c>
      <c r="B33" s="8">
        <v>163029</v>
      </c>
      <c r="C33" s="8">
        <v>163029</v>
      </c>
      <c r="D33" s="8">
        <v>163029</v>
      </c>
      <c r="E33" s="8">
        <f t="shared" si="1"/>
        <v>100</v>
      </c>
      <c r="F33" s="8">
        <f t="shared" si="0"/>
        <v>100</v>
      </c>
      <c r="G33" s="9"/>
      <c r="H33" s="9"/>
    </row>
    <row r="34" spans="1:8" ht="15.75" customHeight="1">
      <c r="A34" s="7" t="s">
        <v>36</v>
      </c>
      <c r="B34" s="8">
        <v>163029</v>
      </c>
      <c r="C34" s="8">
        <v>163029</v>
      </c>
      <c r="D34" s="8">
        <v>163029</v>
      </c>
      <c r="E34" s="8">
        <f t="shared" si="1"/>
        <v>100</v>
      </c>
      <c r="F34" s="8">
        <f t="shared" si="0"/>
        <v>100</v>
      </c>
      <c r="G34" s="9"/>
      <c r="H34" s="9"/>
    </row>
    <row r="35" spans="1:8" ht="15.75" customHeight="1">
      <c r="A35" s="7" t="s">
        <v>37</v>
      </c>
      <c r="B35" s="8">
        <v>244544</v>
      </c>
      <c r="C35" s="8">
        <v>244544</v>
      </c>
      <c r="D35" s="8">
        <v>244544</v>
      </c>
      <c r="E35" s="8">
        <f t="shared" si="1"/>
        <v>100</v>
      </c>
      <c r="F35" s="8">
        <f t="shared" si="0"/>
        <v>100</v>
      </c>
      <c r="G35" s="9"/>
      <c r="H35" s="9"/>
    </row>
    <row r="36" spans="1:8" ht="15.75" customHeight="1">
      <c r="A36" s="7" t="s">
        <v>38</v>
      </c>
      <c r="B36" s="8">
        <v>244544</v>
      </c>
      <c r="C36" s="8">
        <v>244544</v>
      </c>
      <c r="D36" s="8">
        <v>244544</v>
      </c>
      <c r="E36" s="8">
        <f t="shared" si="1"/>
        <v>100</v>
      </c>
      <c r="F36" s="8">
        <f t="shared" si="0"/>
        <v>100</v>
      </c>
      <c r="G36" s="9"/>
      <c r="H36" s="9"/>
    </row>
    <row r="37" spans="1:8" ht="15.75" customHeight="1" hidden="1">
      <c r="A37" s="7" t="s">
        <v>39</v>
      </c>
      <c r="B37" s="7"/>
      <c r="C37" s="8"/>
      <c r="F37" s="8" t="e">
        <f t="shared" si="0"/>
        <v>#DIV/0!</v>
      </c>
      <c r="G37" s="9"/>
      <c r="H37" s="9"/>
    </row>
    <row r="38" spans="1:7" ht="18" customHeight="1">
      <c r="A38" s="11" t="s">
        <v>40</v>
      </c>
      <c r="B38" s="12">
        <f>SUM(B4:B37)</f>
        <v>6847221</v>
      </c>
      <c r="C38" s="12">
        <f>SUM(C4:C37)</f>
        <v>6847221</v>
      </c>
      <c r="D38" s="12">
        <f>SUM(D4:D37)</f>
        <v>6847221</v>
      </c>
      <c r="E38" s="12">
        <f t="shared" si="1"/>
        <v>100</v>
      </c>
      <c r="F38" s="12">
        <f t="shared" si="0"/>
        <v>100</v>
      </c>
      <c r="G38" s="9"/>
    </row>
  </sheetData>
  <sheetProtection/>
  <mergeCells count="2">
    <mergeCell ref="A1:F1"/>
    <mergeCell ref="C2:F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38"/>
  <sheetViews>
    <sheetView zoomScale="90" zoomScaleNormal="90" zoomScalePageLayoutView="0" workbookViewId="0" topLeftCell="A1">
      <selection activeCell="A44" sqref="A44:A45"/>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7.5" customHeight="1">
      <c r="A1" s="42" t="s">
        <v>122</v>
      </c>
      <c r="B1" s="42"/>
      <c r="C1" s="42"/>
      <c r="D1" s="42"/>
      <c r="E1" s="42"/>
      <c r="F1" s="42"/>
    </row>
    <row r="2" spans="1:6" ht="15">
      <c r="A2" s="2" t="s">
        <v>0</v>
      </c>
      <c r="B2" s="2"/>
      <c r="C2" s="43" t="s">
        <v>1</v>
      </c>
      <c r="D2" s="43"/>
      <c r="E2" s="43"/>
      <c r="F2" s="43"/>
    </row>
    <row r="3" spans="1:6" ht="42.75" customHeight="1">
      <c r="A3" s="4" t="s">
        <v>2</v>
      </c>
      <c r="B3" s="4" t="s">
        <v>108</v>
      </c>
      <c r="C3" s="5" t="s">
        <v>109</v>
      </c>
      <c r="D3" s="5" t="s">
        <v>3</v>
      </c>
      <c r="E3" s="6" t="s">
        <v>4</v>
      </c>
      <c r="F3" s="6" t="s">
        <v>5</v>
      </c>
    </row>
    <row r="4" spans="1:8" ht="15.75" customHeight="1">
      <c r="A4" s="7" t="s">
        <v>6</v>
      </c>
      <c r="B4" s="8">
        <v>164280</v>
      </c>
      <c r="C4" s="8">
        <v>164280</v>
      </c>
      <c r="D4" s="8">
        <v>56402.5</v>
      </c>
      <c r="E4" s="8">
        <f aca="true" t="shared" si="0" ref="E4:E36">IF(B4&gt;0,D4/B4*100,0)</f>
        <v>34.33315071828586</v>
      </c>
      <c r="F4" s="8">
        <f>IF(C4&gt;0,D4/C4*100,0)</f>
        <v>34.33315071828586</v>
      </c>
      <c r="G4" s="9"/>
      <c r="H4" s="9"/>
    </row>
    <row r="5" spans="1:8" ht="15.75" customHeight="1">
      <c r="A5" s="7" t="s">
        <v>7</v>
      </c>
      <c r="B5" s="8">
        <v>19240</v>
      </c>
      <c r="C5" s="8">
        <v>19240</v>
      </c>
      <c r="D5" s="8">
        <v>0</v>
      </c>
      <c r="E5" s="8">
        <f t="shared" si="0"/>
        <v>0</v>
      </c>
      <c r="F5" s="8">
        <f aca="true" t="shared" si="1" ref="F5:F36">IF(C5&gt;0,D5/C5*100,0)</f>
        <v>0</v>
      </c>
      <c r="G5" s="9"/>
      <c r="H5" s="9"/>
    </row>
    <row r="6" spans="1:8" ht="15.75" customHeight="1">
      <c r="A6" s="7" t="s">
        <v>8</v>
      </c>
      <c r="B6" s="8">
        <v>14600</v>
      </c>
      <c r="C6" s="8">
        <v>20580</v>
      </c>
      <c r="D6" s="8">
        <v>14600</v>
      </c>
      <c r="E6" s="8">
        <f t="shared" si="0"/>
        <v>100</v>
      </c>
      <c r="F6" s="8">
        <f t="shared" si="1"/>
        <v>70.94266277939747</v>
      </c>
      <c r="G6" s="9"/>
      <c r="H6" s="9"/>
    </row>
    <row r="7" spans="1:8" ht="15.75" customHeight="1">
      <c r="A7" s="7" t="s">
        <v>9</v>
      </c>
      <c r="B7" s="8">
        <v>5980</v>
      </c>
      <c r="C7" s="8">
        <v>5980</v>
      </c>
      <c r="D7" s="8">
        <v>5980</v>
      </c>
      <c r="E7" s="8">
        <f t="shared" si="0"/>
        <v>100</v>
      </c>
      <c r="F7" s="8">
        <f t="shared" si="1"/>
        <v>100</v>
      </c>
      <c r="G7" s="9"/>
      <c r="H7" s="9"/>
    </row>
    <row r="8" spans="1:8" ht="15.75" customHeight="1">
      <c r="A8" s="7" t="s">
        <v>10</v>
      </c>
      <c r="B8" s="8">
        <v>4074</v>
      </c>
      <c r="C8" s="8">
        <v>4074</v>
      </c>
      <c r="D8" s="8">
        <v>4074</v>
      </c>
      <c r="E8" s="8">
        <f t="shared" si="0"/>
        <v>100</v>
      </c>
      <c r="F8" s="8">
        <f t="shared" si="1"/>
        <v>100</v>
      </c>
      <c r="G8" s="9"/>
      <c r="H8" s="9"/>
    </row>
    <row r="9" spans="1:8" ht="15.75" customHeight="1">
      <c r="A9" s="7" t="s">
        <v>11</v>
      </c>
      <c r="B9" s="8">
        <v>0</v>
      </c>
      <c r="C9" s="8">
        <v>0</v>
      </c>
      <c r="D9" s="8">
        <v>0</v>
      </c>
      <c r="E9" s="8">
        <f t="shared" si="0"/>
        <v>0</v>
      </c>
      <c r="F9" s="8">
        <f t="shared" si="1"/>
        <v>0</v>
      </c>
      <c r="G9" s="9"/>
      <c r="H9" s="9"/>
    </row>
    <row r="10" spans="1:8" ht="15.75" customHeight="1">
      <c r="A10" s="7" t="s">
        <v>12</v>
      </c>
      <c r="B10" s="8">
        <v>5980</v>
      </c>
      <c r="C10" s="8">
        <v>5980</v>
      </c>
      <c r="D10" s="8">
        <v>5980</v>
      </c>
      <c r="E10" s="8">
        <f t="shared" si="0"/>
        <v>100</v>
      </c>
      <c r="F10" s="8">
        <f t="shared" si="1"/>
        <v>100</v>
      </c>
      <c r="G10" s="9"/>
      <c r="H10" s="9"/>
    </row>
    <row r="11" spans="1:8" ht="15.75" customHeight="1">
      <c r="A11" s="7" t="s">
        <v>13</v>
      </c>
      <c r="B11" s="8">
        <v>16600</v>
      </c>
      <c r="C11" s="8">
        <v>16600</v>
      </c>
      <c r="D11" s="8">
        <v>16600</v>
      </c>
      <c r="E11" s="8">
        <f t="shared" si="0"/>
        <v>100</v>
      </c>
      <c r="F11" s="8">
        <f t="shared" si="1"/>
        <v>100</v>
      </c>
      <c r="G11" s="9"/>
      <c r="H11" s="9"/>
    </row>
    <row r="12" spans="1:8" ht="15.75" customHeight="1">
      <c r="A12" s="7" t="s">
        <v>14</v>
      </c>
      <c r="B12" s="8">
        <v>5980</v>
      </c>
      <c r="C12" s="8">
        <v>5980</v>
      </c>
      <c r="D12" s="8">
        <v>5980</v>
      </c>
      <c r="E12" s="8">
        <f t="shared" si="0"/>
        <v>100</v>
      </c>
      <c r="F12" s="8">
        <f t="shared" si="1"/>
        <v>100</v>
      </c>
      <c r="G12" s="9"/>
      <c r="H12" s="9"/>
    </row>
    <row r="13" spans="1:8" ht="15.75" customHeight="1">
      <c r="A13" s="7" t="s">
        <v>15</v>
      </c>
      <c r="B13" s="8">
        <v>5980</v>
      </c>
      <c r="C13" s="8">
        <v>5980</v>
      </c>
      <c r="D13" s="8">
        <v>5980</v>
      </c>
      <c r="E13" s="8">
        <f t="shared" si="0"/>
        <v>100</v>
      </c>
      <c r="F13" s="8">
        <f t="shared" si="1"/>
        <v>100</v>
      </c>
      <c r="G13" s="9"/>
      <c r="H13" s="9"/>
    </row>
    <row r="14" spans="1:8" ht="15.75" customHeight="1">
      <c r="A14" s="7" t="s">
        <v>16</v>
      </c>
      <c r="B14" s="8">
        <v>5980</v>
      </c>
      <c r="C14" s="8">
        <v>5980</v>
      </c>
      <c r="D14" s="8">
        <v>5980</v>
      </c>
      <c r="E14" s="8">
        <f t="shared" si="0"/>
        <v>100</v>
      </c>
      <c r="F14" s="8">
        <f t="shared" si="1"/>
        <v>100</v>
      </c>
      <c r="G14" s="9"/>
      <c r="H14" s="9"/>
    </row>
    <row r="15" spans="1:8" ht="15.75" customHeight="1">
      <c r="A15" s="7" t="s">
        <v>17</v>
      </c>
      <c r="B15" s="8">
        <v>16600</v>
      </c>
      <c r="C15" s="8">
        <v>16600</v>
      </c>
      <c r="D15" s="8">
        <v>0</v>
      </c>
      <c r="E15" s="8">
        <f t="shared" si="0"/>
        <v>0</v>
      </c>
      <c r="F15" s="8">
        <f t="shared" si="1"/>
        <v>0</v>
      </c>
      <c r="G15" s="9"/>
      <c r="H15" s="9"/>
    </row>
    <row r="16" spans="1:8" ht="15.75" customHeight="1">
      <c r="A16" s="7" t="s">
        <v>18</v>
      </c>
      <c r="B16" s="8">
        <v>4980</v>
      </c>
      <c r="C16" s="8">
        <v>4980</v>
      </c>
      <c r="D16" s="8">
        <v>4980</v>
      </c>
      <c r="E16" s="8">
        <f t="shared" si="0"/>
        <v>100</v>
      </c>
      <c r="F16" s="8">
        <f t="shared" si="1"/>
        <v>100</v>
      </c>
      <c r="G16" s="9"/>
      <c r="H16" s="9"/>
    </row>
    <row r="17" spans="1:8" ht="15.75" customHeight="1">
      <c r="A17" s="7" t="s">
        <v>19</v>
      </c>
      <c r="B17" s="8">
        <v>5980</v>
      </c>
      <c r="C17" s="8">
        <v>5980</v>
      </c>
      <c r="D17" s="8">
        <v>5980</v>
      </c>
      <c r="E17" s="8">
        <f t="shared" si="0"/>
        <v>100</v>
      </c>
      <c r="F17" s="8">
        <f t="shared" si="1"/>
        <v>100</v>
      </c>
      <c r="G17" s="9"/>
      <c r="H17" s="9"/>
    </row>
    <row r="18" spans="1:8" ht="15.75" customHeight="1">
      <c r="A18" s="7" t="s">
        <v>20</v>
      </c>
      <c r="B18" s="8">
        <v>5980</v>
      </c>
      <c r="C18" s="8">
        <v>5980</v>
      </c>
      <c r="D18" s="8">
        <v>0</v>
      </c>
      <c r="E18" s="8">
        <f t="shared" si="0"/>
        <v>0</v>
      </c>
      <c r="F18" s="8">
        <f t="shared" si="1"/>
        <v>0</v>
      </c>
      <c r="G18" s="9"/>
      <c r="H18" s="9"/>
    </row>
    <row r="19" spans="1:8" ht="15.75" customHeight="1">
      <c r="A19" s="7" t="s">
        <v>21</v>
      </c>
      <c r="B19" s="8">
        <v>5980</v>
      </c>
      <c r="C19" s="8">
        <v>5980</v>
      </c>
      <c r="D19" s="8">
        <v>0</v>
      </c>
      <c r="E19" s="8">
        <f t="shared" si="0"/>
        <v>0</v>
      </c>
      <c r="F19" s="8">
        <f t="shared" si="1"/>
        <v>0</v>
      </c>
      <c r="G19" s="9"/>
      <c r="H19" s="9"/>
    </row>
    <row r="20" spans="1:8" ht="15.75" customHeight="1">
      <c r="A20" s="7" t="s">
        <v>22</v>
      </c>
      <c r="B20" s="8">
        <v>5980</v>
      </c>
      <c r="C20" s="8">
        <v>5980</v>
      </c>
      <c r="D20" s="8">
        <v>5980</v>
      </c>
      <c r="E20" s="8">
        <f t="shared" si="0"/>
        <v>100</v>
      </c>
      <c r="F20" s="8">
        <f t="shared" si="1"/>
        <v>100</v>
      </c>
      <c r="G20" s="9"/>
      <c r="H20" s="9"/>
    </row>
    <row r="21" spans="1:8" ht="15.75" customHeight="1">
      <c r="A21" s="7" t="s">
        <v>23</v>
      </c>
      <c r="B21" s="8">
        <v>9960</v>
      </c>
      <c r="C21" s="8">
        <v>9960</v>
      </c>
      <c r="D21" s="8">
        <v>9960</v>
      </c>
      <c r="E21" s="8">
        <f t="shared" si="0"/>
        <v>100</v>
      </c>
      <c r="F21" s="8">
        <f t="shared" si="1"/>
        <v>100</v>
      </c>
      <c r="G21" s="9"/>
      <c r="H21" s="9"/>
    </row>
    <row r="22" spans="1:8" ht="15.75" customHeight="1">
      <c r="A22" s="7" t="s">
        <v>24</v>
      </c>
      <c r="B22" s="8">
        <v>5980</v>
      </c>
      <c r="C22" s="8">
        <v>5980</v>
      </c>
      <c r="D22" s="8">
        <v>0</v>
      </c>
      <c r="E22" s="8">
        <f t="shared" si="0"/>
        <v>0</v>
      </c>
      <c r="F22" s="8">
        <f t="shared" si="1"/>
        <v>0</v>
      </c>
      <c r="G22" s="9"/>
      <c r="H22" s="9"/>
    </row>
    <row r="23" spans="1:8" ht="15.75" customHeight="1">
      <c r="A23" s="7" t="s">
        <v>25</v>
      </c>
      <c r="B23" s="8">
        <v>5980</v>
      </c>
      <c r="C23" s="8">
        <v>5980</v>
      </c>
      <c r="D23" s="8">
        <v>5980</v>
      </c>
      <c r="E23" s="8">
        <f t="shared" si="0"/>
        <v>100</v>
      </c>
      <c r="F23" s="8">
        <f t="shared" si="1"/>
        <v>100</v>
      </c>
      <c r="G23" s="9"/>
      <c r="H23" s="9"/>
    </row>
    <row r="24" spans="1:8" ht="15.75" customHeight="1">
      <c r="A24" s="7" t="s">
        <v>26</v>
      </c>
      <c r="B24" s="8">
        <v>5980</v>
      </c>
      <c r="C24" s="8">
        <v>5980</v>
      </c>
      <c r="D24" s="8">
        <v>5980</v>
      </c>
      <c r="E24" s="8">
        <f t="shared" si="0"/>
        <v>100</v>
      </c>
      <c r="F24" s="8">
        <f t="shared" si="1"/>
        <v>100</v>
      </c>
      <c r="G24" s="9"/>
      <c r="H24" s="9"/>
    </row>
    <row r="25" spans="1:8" ht="15.75" customHeight="1">
      <c r="A25" s="7" t="s">
        <v>27</v>
      </c>
      <c r="B25" s="8">
        <v>5980</v>
      </c>
      <c r="C25" s="8">
        <v>5980</v>
      </c>
      <c r="D25" s="8">
        <v>5980</v>
      </c>
      <c r="E25" s="8">
        <f t="shared" si="0"/>
        <v>100</v>
      </c>
      <c r="F25" s="8">
        <f t="shared" si="1"/>
        <v>100</v>
      </c>
      <c r="G25" s="9"/>
      <c r="H25" s="9"/>
    </row>
    <row r="26" spans="1:8" ht="15.75" customHeight="1">
      <c r="A26" s="7" t="s">
        <v>28</v>
      </c>
      <c r="B26" s="8">
        <v>9960</v>
      </c>
      <c r="C26" s="8">
        <v>9960</v>
      </c>
      <c r="D26" s="8">
        <v>2601.5</v>
      </c>
      <c r="E26" s="8">
        <f t="shared" si="0"/>
        <v>26.119477911646587</v>
      </c>
      <c r="F26" s="8">
        <f t="shared" si="1"/>
        <v>26.119477911646587</v>
      </c>
      <c r="G26" s="9"/>
      <c r="H26" s="9"/>
    </row>
    <row r="27" spans="1:8" ht="15.75" customHeight="1">
      <c r="A27" s="7" t="s">
        <v>29</v>
      </c>
      <c r="B27" s="8">
        <v>5980</v>
      </c>
      <c r="C27" s="8">
        <v>0</v>
      </c>
      <c r="D27" s="8">
        <v>0</v>
      </c>
      <c r="E27" s="8">
        <f t="shared" si="0"/>
        <v>0</v>
      </c>
      <c r="F27" s="8">
        <f t="shared" si="1"/>
        <v>0</v>
      </c>
      <c r="G27" s="9"/>
      <c r="H27" s="9"/>
    </row>
    <row r="28" spans="1:8" ht="15.75" customHeight="1">
      <c r="A28" s="7" t="s">
        <v>30</v>
      </c>
      <c r="B28" s="8">
        <v>9960</v>
      </c>
      <c r="C28" s="8">
        <v>9960</v>
      </c>
      <c r="D28" s="8">
        <v>9960</v>
      </c>
      <c r="E28" s="8">
        <f t="shared" si="0"/>
        <v>100</v>
      </c>
      <c r="F28" s="8">
        <f t="shared" si="1"/>
        <v>100</v>
      </c>
      <c r="G28" s="9"/>
      <c r="H28" s="9"/>
    </row>
    <row r="29" spans="1:8" ht="15.75" customHeight="1">
      <c r="A29" s="7" t="s">
        <v>31</v>
      </c>
      <c r="B29" s="8">
        <v>9960</v>
      </c>
      <c r="C29" s="8">
        <v>9960</v>
      </c>
      <c r="D29" s="8">
        <v>0</v>
      </c>
      <c r="E29" s="8">
        <f t="shared" si="0"/>
        <v>0</v>
      </c>
      <c r="F29" s="8">
        <f t="shared" si="1"/>
        <v>0</v>
      </c>
      <c r="G29" s="9"/>
      <c r="H29" s="9"/>
    </row>
    <row r="30" spans="1:8" ht="15.75" customHeight="1">
      <c r="A30" s="7" t="s">
        <v>32</v>
      </c>
      <c r="B30" s="8">
        <v>5980</v>
      </c>
      <c r="C30" s="8">
        <v>5980</v>
      </c>
      <c r="D30" s="8">
        <v>5980</v>
      </c>
      <c r="E30" s="8">
        <f t="shared" si="0"/>
        <v>100</v>
      </c>
      <c r="F30" s="8">
        <f t="shared" si="1"/>
        <v>100</v>
      </c>
      <c r="G30" s="9"/>
      <c r="H30" s="9"/>
    </row>
    <row r="31" spans="1:8" ht="15.75" customHeight="1">
      <c r="A31" s="7" t="s">
        <v>33</v>
      </c>
      <c r="B31" s="8">
        <v>5980</v>
      </c>
      <c r="C31" s="8">
        <v>5980</v>
      </c>
      <c r="D31" s="8">
        <v>5980</v>
      </c>
      <c r="E31" s="8">
        <f t="shared" si="0"/>
        <v>100</v>
      </c>
      <c r="F31" s="8">
        <f t="shared" si="1"/>
        <v>100</v>
      </c>
      <c r="G31" s="9"/>
      <c r="H31" s="9"/>
    </row>
    <row r="32" spans="1:8" ht="15.75" customHeight="1">
      <c r="A32" s="7" t="s">
        <v>34</v>
      </c>
      <c r="B32" s="8">
        <v>9960</v>
      </c>
      <c r="C32" s="8">
        <v>9960</v>
      </c>
      <c r="D32" s="8">
        <v>0</v>
      </c>
      <c r="E32" s="8">
        <f t="shared" si="0"/>
        <v>0</v>
      </c>
      <c r="F32" s="8">
        <f t="shared" si="1"/>
        <v>0</v>
      </c>
      <c r="G32" s="9"/>
      <c r="H32" s="9"/>
    </row>
    <row r="33" spans="1:8" ht="15.75" customHeight="1">
      <c r="A33" s="7" t="s">
        <v>35</v>
      </c>
      <c r="B33" s="8">
        <v>5980</v>
      </c>
      <c r="C33" s="8">
        <v>5980</v>
      </c>
      <c r="D33" s="8">
        <v>5980</v>
      </c>
      <c r="E33" s="8">
        <f t="shared" si="0"/>
        <v>100</v>
      </c>
      <c r="F33" s="8">
        <f t="shared" si="1"/>
        <v>100</v>
      </c>
      <c r="G33" s="9"/>
      <c r="H33" s="9"/>
    </row>
    <row r="34" spans="1:8" ht="15.75" customHeight="1">
      <c r="A34" s="7" t="s">
        <v>36</v>
      </c>
      <c r="B34" s="8">
        <v>9960</v>
      </c>
      <c r="C34" s="8">
        <v>9960</v>
      </c>
      <c r="D34" s="8">
        <v>9960</v>
      </c>
      <c r="E34" s="8">
        <f t="shared" si="0"/>
        <v>100</v>
      </c>
      <c r="F34" s="8">
        <f t="shared" si="1"/>
        <v>100</v>
      </c>
      <c r="G34" s="9"/>
      <c r="H34" s="9"/>
    </row>
    <row r="35" spans="1:8" ht="15.75" customHeight="1">
      <c r="A35" s="7" t="s">
        <v>37</v>
      </c>
      <c r="B35" s="8">
        <v>9960</v>
      </c>
      <c r="C35" s="8">
        <v>9960</v>
      </c>
      <c r="D35" s="8">
        <v>7426</v>
      </c>
      <c r="E35" s="8">
        <f t="shared" si="0"/>
        <v>74.5582329317269</v>
      </c>
      <c r="F35" s="8">
        <f t="shared" si="1"/>
        <v>74.5582329317269</v>
      </c>
      <c r="G35" s="9"/>
      <c r="H35" s="9"/>
    </row>
    <row r="36" spans="1:8" ht="15.75" customHeight="1">
      <c r="A36" s="7" t="s">
        <v>38</v>
      </c>
      <c r="B36" s="8">
        <v>12146</v>
      </c>
      <c r="C36" s="8">
        <v>12146</v>
      </c>
      <c r="D36" s="8">
        <v>12146</v>
      </c>
      <c r="E36" s="8">
        <f t="shared" si="0"/>
        <v>100</v>
      </c>
      <c r="F36" s="8">
        <f t="shared" si="1"/>
        <v>100</v>
      </c>
      <c r="G36" s="9"/>
      <c r="H36" s="9"/>
    </row>
    <row r="37" spans="1:8" ht="15.75" customHeight="1" hidden="1">
      <c r="A37" s="7" t="s">
        <v>39</v>
      </c>
      <c r="B37" s="7"/>
      <c r="C37" s="8"/>
      <c r="E37" s="8" t="e">
        <f>D37/B37*100</f>
        <v>#DIV/0!</v>
      </c>
      <c r="F37" s="8" t="e">
        <f>D37/C37*100</f>
        <v>#DIV/0!</v>
      </c>
      <c r="G37" s="9"/>
      <c r="H37" s="9"/>
    </row>
    <row r="38" spans="1:7" ht="18" customHeight="1">
      <c r="A38" s="11" t="s">
        <v>40</v>
      </c>
      <c r="B38" s="12">
        <f>SUM(B4:B37)</f>
        <v>423900</v>
      </c>
      <c r="C38" s="12">
        <f>SUM(C4:C37)</f>
        <v>423900</v>
      </c>
      <c r="D38" s="12">
        <f>SUM(D4:D37)</f>
        <v>226450</v>
      </c>
      <c r="E38" s="12">
        <f>IF(B38&gt;0,D38/B38*100,0)</f>
        <v>53.4206180702996</v>
      </c>
      <c r="F38" s="12">
        <f>IF(C38&gt;0,D38/C38*100,0)</f>
        <v>53.4206180702996</v>
      </c>
      <c r="G38" s="9"/>
    </row>
  </sheetData>
  <sheetProtection/>
  <mergeCells count="2">
    <mergeCell ref="A1:F1"/>
    <mergeCell ref="C2:F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D38" sqref="D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87" customHeight="1">
      <c r="A1" s="42" t="s">
        <v>123</v>
      </c>
      <c r="B1" s="42"/>
      <c r="C1" s="42"/>
      <c r="D1" s="42"/>
      <c r="E1" s="42"/>
      <c r="F1" s="42"/>
    </row>
    <row r="2" spans="1:6" ht="15">
      <c r="A2" s="2" t="s">
        <v>0</v>
      </c>
      <c r="B2" s="2"/>
      <c r="C2" s="43" t="s">
        <v>1</v>
      </c>
      <c r="D2" s="43"/>
      <c r="E2" s="43"/>
      <c r="F2" s="43"/>
    </row>
    <row r="3" spans="1:6" ht="44.25" customHeight="1">
      <c r="A3" s="4" t="s">
        <v>2</v>
      </c>
      <c r="B3" s="4" t="s">
        <v>108</v>
      </c>
      <c r="C3" s="5" t="s">
        <v>109</v>
      </c>
      <c r="D3" s="5" t="s">
        <v>3</v>
      </c>
      <c r="E3" s="6" t="s">
        <v>4</v>
      </c>
      <c r="F3" s="6" t="s">
        <v>5</v>
      </c>
    </row>
    <row r="4" spans="1:8" ht="15.75" customHeight="1">
      <c r="A4" s="7" t="s">
        <v>6</v>
      </c>
      <c r="B4" s="8">
        <v>7173476</v>
      </c>
      <c r="C4" s="8">
        <v>7173476</v>
      </c>
      <c r="D4" s="8">
        <v>7173476</v>
      </c>
      <c r="E4" s="8">
        <f>D4/B4*100</f>
        <v>100</v>
      </c>
      <c r="F4" s="8">
        <f aca="true" t="shared" si="0" ref="F4:F38">D4/C4*100</f>
        <v>100</v>
      </c>
      <c r="G4" s="9"/>
      <c r="H4" s="9"/>
    </row>
    <row r="5" spans="1:8" ht="15.75" customHeight="1">
      <c r="A5" s="7" t="s">
        <v>7</v>
      </c>
      <c r="B5" s="8">
        <v>1304432</v>
      </c>
      <c r="C5" s="8">
        <v>1304432</v>
      </c>
      <c r="D5" s="8">
        <v>1304432</v>
      </c>
      <c r="E5" s="8">
        <f aca="true" t="shared" si="1" ref="E5:E38">D5/B5*100</f>
        <v>100</v>
      </c>
      <c r="F5" s="8">
        <f t="shared" si="0"/>
        <v>100</v>
      </c>
      <c r="G5" s="9"/>
      <c r="H5" s="9"/>
    </row>
    <row r="6" spans="1:8" ht="15.75" customHeight="1">
      <c r="A6" s="7" t="s">
        <v>8</v>
      </c>
      <c r="B6" s="8">
        <v>1141403</v>
      </c>
      <c r="C6" s="8">
        <v>1524004.26</v>
      </c>
      <c r="D6" s="8">
        <v>1524004.26</v>
      </c>
      <c r="E6" s="8">
        <f t="shared" si="1"/>
        <v>133.5202605915702</v>
      </c>
      <c r="F6" s="8">
        <f t="shared" si="0"/>
        <v>100</v>
      </c>
      <c r="G6" s="9"/>
      <c r="H6" s="9"/>
    </row>
    <row r="7" spans="1:8" ht="15.75" customHeight="1">
      <c r="A7" s="7" t="s">
        <v>9</v>
      </c>
      <c r="B7" s="8">
        <v>815345</v>
      </c>
      <c r="C7" s="8">
        <v>815345</v>
      </c>
      <c r="D7" s="8">
        <v>815345</v>
      </c>
      <c r="E7" s="8">
        <f t="shared" si="1"/>
        <v>100</v>
      </c>
      <c r="F7" s="8">
        <f t="shared" si="0"/>
        <v>100</v>
      </c>
      <c r="G7" s="9"/>
      <c r="H7" s="9"/>
    </row>
    <row r="8" spans="1:8" ht="15.75" customHeight="1">
      <c r="A8" s="7" t="s">
        <v>10</v>
      </c>
      <c r="B8" s="8">
        <v>815345</v>
      </c>
      <c r="C8" s="8">
        <v>815345</v>
      </c>
      <c r="D8" s="8">
        <v>815345</v>
      </c>
      <c r="E8" s="8">
        <f t="shared" si="1"/>
        <v>100</v>
      </c>
      <c r="F8" s="8">
        <f t="shared" si="0"/>
        <v>100</v>
      </c>
      <c r="G8" s="9"/>
      <c r="H8" s="9"/>
    </row>
    <row r="9" spans="1:8" ht="15.75" customHeight="1">
      <c r="A9" s="7" t="s">
        <v>11</v>
      </c>
      <c r="B9" s="8">
        <v>652316</v>
      </c>
      <c r="C9" s="8">
        <v>652316</v>
      </c>
      <c r="D9" s="8">
        <v>652316</v>
      </c>
      <c r="E9" s="8">
        <f t="shared" si="1"/>
        <v>100</v>
      </c>
      <c r="F9" s="8">
        <f t="shared" si="0"/>
        <v>100</v>
      </c>
      <c r="G9" s="9"/>
      <c r="H9" s="9"/>
    </row>
    <row r="10" spans="1:8" ht="15.75" customHeight="1">
      <c r="A10" s="7" t="s">
        <v>12</v>
      </c>
      <c r="B10" s="8">
        <v>815545</v>
      </c>
      <c r="C10" s="8">
        <v>815545</v>
      </c>
      <c r="D10" s="8">
        <v>815545</v>
      </c>
      <c r="E10" s="8">
        <f t="shared" si="1"/>
        <v>100</v>
      </c>
      <c r="F10" s="8">
        <f t="shared" si="0"/>
        <v>100</v>
      </c>
      <c r="G10" s="9"/>
      <c r="H10" s="9"/>
    </row>
    <row r="11" spans="1:8" ht="15.75" customHeight="1">
      <c r="A11" s="7" t="s">
        <v>13</v>
      </c>
      <c r="B11" s="8">
        <v>1304432</v>
      </c>
      <c r="C11" s="8">
        <v>1304432</v>
      </c>
      <c r="D11" s="8">
        <v>1304432</v>
      </c>
      <c r="E11" s="8">
        <f t="shared" si="1"/>
        <v>100</v>
      </c>
      <c r="F11" s="8">
        <f t="shared" si="0"/>
        <v>100</v>
      </c>
      <c r="G11" s="9"/>
      <c r="H11" s="9"/>
    </row>
    <row r="12" spans="1:8" ht="15.75" customHeight="1">
      <c r="A12" s="7" t="s">
        <v>14</v>
      </c>
      <c r="B12" s="8">
        <v>815545</v>
      </c>
      <c r="C12" s="8">
        <v>815545</v>
      </c>
      <c r="D12" s="8">
        <v>815545</v>
      </c>
      <c r="E12" s="8">
        <f t="shared" si="1"/>
        <v>100</v>
      </c>
      <c r="F12" s="8">
        <f t="shared" si="0"/>
        <v>100</v>
      </c>
      <c r="G12" s="9"/>
      <c r="H12" s="9"/>
    </row>
    <row r="13" spans="1:8" ht="15.75" customHeight="1">
      <c r="A13" s="7" t="s">
        <v>15</v>
      </c>
      <c r="B13" s="8">
        <v>652316</v>
      </c>
      <c r="C13" s="8">
        <v>652316</v>
      </c>
      <c r="D13" s="8">
        <v>652316</v>
      </c>
      <c r="E13" s="8">
        <f t="shared" si="1"/>
        <v>100</v>
      </c>
      <c r="F13" s="8">
        <f t="shared" si="0"/>
        <v>100</v>
      </c>
      <c r="G13" s="9"/>
      <c r="H13" s="9"/>
    </row>
    <row r="14" spans="1:8" ht="15.75" customHeight="1">
      <c r="A14" s="7" t="s">
        <v>16</v>
      </c>
      <c r="B14" s="8">
        <v>652516</v>
      </c>
      <c r="C14" s="8">
        <v>652516</v>
      </c>
      <c r="D14" s="8">
        <v>652516</v>
      </c>
      <c r="E14" s="8">
        <f t="shared" si="1"/>
        <v>100</v>
      </c>
      <c r="F14" s="8">
        <f t="shared" si="0"/>
        <v>100</v>
      </c>
      <c r="G14" s="9"/>
      <c r="H14" s="9"/>
    </row>
    <row r="15" spans="1:8" ht="15.75" customHeight="1">
      <c r="A15" s="7" t="s">
        <v>17</v>
      </c>
      <c r="B15" s="8">
        <v>1305432</v>
      </c>
      <c r="C15" s="8">
        <v>1305432</v>
      </c>
      <c r="D15" s="8">
        <v>1305432</v>
      </c>
      <c r="E15" s="8">
        <f t="shared" si="1"/>
        <v>100</v>
      </c>
      <c r="F15" s="8">
        <f t="shared" si="0"/>
        <v>100</v>
      </c>
      <c r="G15" s="9"/>
      <c r="H15" s="9"/>
    </row>
    <row r="16" spans="1:8" ht="15.75" customHeight="1">
      <c r="A16" s="7" t="s">
        <v>18</v>
      </c>
      <c r="B16" s="8">
        <v>652316</v>
      </c>
      <c r="C16" s="8">
        <v>652316</v>
      </c>
      <c r="D16" s="8">
        <v>652315.33</v>
      </c>
      <c r="E16" s="8">
        <f t="shared" si="1"/>
        <v>99.99989728904394</v>
      </c>
      <c r="F16" s="8">
        <f t="shared" si="0"/>
        <v>99.99989728904394</v>
      </c>
      <c r="G16" s="9"/>
      <c r="H16" s="9"/>
    </row>
    <row r="17" spans="1:8" ht="15.75" customHeight="1">
      <c r="A17" s="7" t="s">
        <v>19</v>
      </c>
      <c r="B17" s="8">
        <v>1141603</v>
      </c>
      <c r="C17" s="8">
        <v>1141603</v>
      </c>
      <c r="D17" s="8">
        <v>1141603</v>
      </c>
      <c r="E17" s="8">
        <f t="shared" si="1"/>
        <v>100</v>
      </c>
      <c r="F17" s="8">
        <f t="shared" si="0"/>
        <v>100</v>
      </c>
      <c r="G17" s="9"/>
      <c r="H17" s="9"/>
    </row>
    <row r="18" spans="1:8" ht="15.75" customHeight="1">
      <c r="A18" s="7" t="s">
        <v>20</v>
      </c>
      <c r="B18" s="8">
        <v>652716</v>
      </c>
      <c r="C18" s="8">
        <v>652716</v>
      </c>
      <c r="D18" s="8">
        <v>652716</v>
      </c>
      <c r="E18" s="8">
        <f t="shared" si="1"/>
        <v>100</v>
      </c>
      <c r="F18" s="8">
        <f t="shared" si="0"/>
        <v>100</v>
      </c>
      <c r="G18" s="9"/>
      <c r="H18" s="9"/>
    </row>
    <row r="19" spans="1:8" ht="15.75" customHeight="1">
      <c r="A19" s="7" t="s">
        <v>21</v>
      </c>
      <c r="B19" s="8">
        <v>1141603</v>
      </c>
      <c r="C19" s="8">
        <v>1141603</v>
      </c>
      <c r="D19" s="8">
        <v>1141603</v>
      </c>
      <c r="E19" s="8">
        <f t="shared" si="1"/>
        <v>100</v>
      </c>
      <c r="F19" s="8">
        <f t="shared" si="0"/>
        <v>100</v>
      </c>
      <c r="G19" s="9"/>
      <c r="H19" s="9"/>
    </row>
    <row r="20" spans="1:8" ht="15.75" customHeight="1">
      <c r="A20" s="7" t="s">
        <v>22</v>
      </c>
      <c r="B20" s="8">
        <v>815545</v>
      </c>
      <c r="C20" s="8">
        <v>815545</v>
      </c>
      <c r="D20" s="8">
        <v>815545</v>
      </c>
      <c r="E20" s="8">
        <f t="shared" si="1"/>
        <v>100</v>
      </c>
      <c r="F20" s="8">
        <f t="shared" si="0"/>
        <v>100</v>
      </c>
      <c r="G20" s="9"/>
      <c r="H20" s="9"/>
    </row>
    <row r="21" spans="1:8" ht="15.75" customHeight="1">
      <c r="A21" s="7" t="s">
        <v>23</v>
      </c>
      <c r="B21" s="8">
        <v>1141603</v>
      </c>
      <c r="C21" s="8">
        <v>1141603</v>
      </c>
      <c r="D21" s="8">
        <v>1141603</v>
      </c>
      <c r="E21" s="8">
        <f t="shared" si="1"/>
        <v>100</v>
      </c>
      <c r="F21" s="8">
        <f t="shared" si="0"/>
        <v>100</v>
      </c>
      <c r="G21" s="9"/>
      <c r="H21" s="9"/>
    </row>
    <row r="22" spans="1:8" ht="15.75" customHeight="1">
      <c r="A22" s="7" t="s">
        <v>24</v>
      </c>
      <c r="B22" s="8">
        <v>815345</v>
      </c>
      <c r="C22" s="8">
        <v>815345</v>
      </c>
      <c r="D22" s="8">
        <v>815345</v>
      </c>
      <c r="E22" s="8">
        <f t="shared" si="1"/>
        <v>100</v>
      </c>
      <c r="F22" s="8">
        <f t="shared" si="0"/>
        <v>100</v>
      </c>
      <c r="G22" s="9"/>
      <c r="H22" s="9"/>
    </row>
    <row r="23" spans="1:8" ht="15.75" customHeight="1">
      <c r="A23" s="7" t="s">
        <v>25</v>
      </c>
      <c r="B23" s="8">
        <v>815545</v>
      </c>
      <c r="C23" s="8">
        <v>815545</v>
      </c>
      <c r="D23" s="8">
        <v>815545</v>
      </c>
      <c r="E23" s="8">
        <f t="shared" si="1"/>
        <v>100</v>
      </c>
      <c r="F23" s="8">
        <f t="shared" si="0"/>
        <v>100</v>
      </c>
      <c r="G23" s="9"/>
      <c r="H23" s="9"/>
    </row>
    <row r="24" spans="1:8" ht="15.75" customHeight="1">
      <c r="A24" s="7" t="s">
        <v>26</v>
      </c>
      <c r="B24" s="8">
        <v>652516</v>
      </c>
      <c r="C24" s="8">
        <v>652516</v>
      </c>
      <c r="D24" s="8">
        <v>652516</v>
      </c>
      <c r="E24" s="8">
        <f t="shared" si="1"/>
        <v>100</v>
      </c>
      <c r="F24" s="8">
        <f t="shared" si="0"/>
        <v>100</v>
      </c>
      <c r="G24" s="9"/>
      <c r="H24" s="9"/>
    </row>
    <row r="25" spans="1:8" ht="15.75" customHeight="1">
      <c r="A25" s="7" t="s">
        <v>27</v>
      </c>
      <c r="B25" s="8">
        <v>652516</v>
      </c>
      <c r="C25" s="8">
        <v>652516</v>
      </c>
      <c r="D25" s="8">
        <v>652516</v>
      </c>
      <c r="E25" s="8">
        <f t="shared" si="1"/>
        <v>100</v>
      </c>
      <c r="F25" s="8">
        <f t="shared" si="0"/>
        <v>100</v>
      </c>
      <c r="G25" s="9"/>
      <c r="H25" s="9"/>
    </row>
    <row r="26" spans="1:8" ht="15.75" customHeight="1">
      <c r="A26" s="7" t="s">
        <v>28</v>
      </c>
      <c r="B26" s="8">
        <v>1141803</v>
      </c>
      <c r="C26" s="8">
        <v>1141803</v>
      </c>
      <c r="D26" s="8">
        <v>1119744.33</v>
      </c>
      <c r="E26" s="8">
        <f t="shared" si="1"/>
        <v>98.06808442437094</v>
      </c>
      <c r="F26" s="8">
        <f t="shared" si="0"/>
        <v>98.06808442437094</v>
      </c>
      <c r="G26" s="9"/>
      <c r="H26" s="9"/>
    </row>
    <row r="27" spans="1:8" ht="15.75" customHeight="1">
      <c r="A27" s="7" t="s">
        <v>29</v>
      </c>
      <c r="B27" s="8">
        <v>652316</v>
      </c>
      <c r="C27" s="8">
        <v>269714.74</v>
      </c>
      <c r="D27" s="8">
        <v>269714.74</v>
      </c>
      <c r="E27" s="8">
        <f t="shared" si="1"/>
        <v>41.347251945376165</v>
      </c>
      <c r="F27" s="8">
        <f t="shared" si="0"/>
        <v>100</v>
      </c>
      <c r="G27" s="9"/>
      <c r="H27" s="9"/>
    </row>
    <row r="28" spans="1:8" ht="15.75" customHeight="1">
      <c r="A28" s="7" t="s">
        <v>30</v>
      </c>
      <c r="B28" s="8">
        <v>815545</v>
      </c>
      <c r="C28" s="8">
        <v>815545</v>
      </c>
      <c r="D28" s="8">
        <v>815545</v>
      </c>
      <c r="E28" s="8">
        <f t="shared" si="1"/>
        <v>100</v>
      </c>
      <c r="F28" s="8">
        <f t="shared" si="0"/>
        <v>100</v>
      </c>
      <c r="G28" s="9"/>
      <c r="H28" s="9"/>
    </row>
    <row r="29" spans="1:8" ht="15.75" customHeight="1">
      <c r="A29" s="7" t="s">
        <v>31</v>
      </c>
      <c r="B29" s="8">
        <v>1141803</v>
      </c>
      <c r="C29" s="8">
        <v>1141803</v>
      </c>
      <c r="D29" s="8">
        <v>1141803</v>
      </c>
      <c r="E29" s="8">
        <f t="shared" si="1"/>
        <v>100</v>
      </c>
      <c r="F29" s="8">
        <f t="shared" si="0"/>
        <v>100</v>
      </c>
      <c r="G29" s="9"/>
      <c r="H29" s="9"/>
    </row>
    <row r="30" spans="1:8" ht="15.75" customHeight="1">
      <c r="A30" s="7" t="s">
        <v>32</v>
      </c>
      <c r="B30" s="8">
        <v>652516</v>
      </c>
      <c r="C30" s="8">
        <v>652516</v>
      </c>
      <c r="D30" s="8">
        <v>652516</v>
      </c>
      <c r="E30" s="8">
        <f t="shared" si="1"/>
        <v>100</v>
      </c>
      <c r="F30" s="8">
        <f t="shared" si="0"/>
        <v>100</v>
      </c>
      <c r="G30" s="9"/>
      <c r="H30" s="9"/>
    </row>
    <row r="31" spans="1:8" ht="15.75" customHeight="1">
      <c r="A31" s="7" t="s">
        <v>33</v>
      </c>
      <c r="B31" s="8">
        <v>652516</v>
      </c>
      <c r="C31" s="8">
        <v>652516</v>
      </c>
      <c r="D31" s="8">
        <v>652199</v>
      </c>
      <c r="E31" s="8">
        <f t="shared" si="1"/>
        <v>99.95141881578384</v>
      </c>
      <c r="F31" s="8">
        <f t="shared" si="0"/>
        <v>99.95141881578384</v>
      </c>
      <c r="G31" s="9"/>
      <c r="H31" s="9"/>
    </row>
    <row r="32" spans="1:8" ht="15.75" customHeight="1">
      <c r="A32" s="7" t="s">
        <v>34</v>
      </c>
      <c r="B32" s="8">
        <v>815345</v>
      </c>
      <c r="C32" s="8">
        <v>815345</v>
      </c>
      <c r="D32" s="8">
        <v>815345</v>
      </c>
      <c r="E32" s="8">
        <f t="shared" si="1"/>
        <v>100</v>
      </c>
      <c r="F32" s="8">
        <f t="shared" si="0"/>
        <v>100</v>
      </c>
      <c r="G32" s="9"/>
      <c r="H32" s="9"/>
    </row>
    <row r="33" spans="1:8" ht="15.75" customHeight="1">
      <c r="A33" s="7" t="s">
        <v>35</v>
      </c>
      <c r="B33" s="8">
        <v>652716</v>
      </c>
      <c r="C33" s="8">
        <v>652716</v>
      </c>
      <c r="D33" s="8">
        <v>652716</v>
      </c>
      <c r="E33" s="8">
        <f t="shared" si="1"/>
        <v>100</v>
      </c>
      <c r="F33" s="8">
        <f t="shared" si="0"/>
        <v>100</v>
      </c>
      <c r="G33" s="9"/>
      <c r="H33" s="9"/>
    </row>
    <row r="34" spans="1:8" ht="15.75" customHeight="1">
      <c r="A34" s="7" t="s">
        <v>36</v>
      </c>
      <c r="B34" s="8">
        <v>815545</v>
      </c>
      <c r="C34" s="8">
        <v>815545</v>
      </c>
      <c r="D34" s="8">
        <v>815545</v>
      </c>
      <c r="E34" s="8">
        <f t="shared" si="1"/>
        <v>100</v>
      </c>
      <c r="F34" s="8">
        <f t="shared" si="0"/>
        <v>100</v>
      </c>
      <c r="G34" s="9"/>
      <c r="H34" s="9"/>
    </row>
    <row r="35" spans="1:8" ht="15.75" customHeight="1">
      <c r="A35" s="7" t="s">
        <v>37</v>
      </c>
      <c r="B35" s="8">
        <v>1141803</v>
      </c>
      <c r="C35" s="8">
        <v>1141803</v>
      </c>
      <c r="D35" s="8">
        <v>1141803</v>
      </c>
      <c r="E35" s="8">
        <f t="shared" si="1"/>
        <v>100</v>
      </c>
      <c r="F35" s="8">
        <f t="shared" si="0"/>
        <v>100</v>
      </c>
      <c r="G35" s="9"/>
      <c r="H35" s="9"/>
    </row>
    <row r="36" spans="1:8" ht="15.75" customHeight="1">
      <c r="A36" s="7" t="s">
        <v>38</v>
      </c>
      <c r="B36" s="8">
        <v>1141603</v>
      </c>
      <c r="C36" s="8">
        <v>1141603</v>
      </c>
      <c r="D36" s="8">
        <v>1123848.9600000002</v>
      </c>
      <c r="E36" s="8">
        <f t="shared" si="1"/>
        <v>98.44481487872756</v>
      </c>
      <c r="F36" s="8">
        <f t="shared" si="0"/>
        <v>98.44481487872756</v>
      </c>
      <c r="G36" s="9"/>
      <c r="H36" s="9"/>
    </row>
    <row r="37" spans="1:8" ht="15.75" customHeight="1" hidden="1">
      <c r="A37" s="7" t="s">
        <v>39</v>
      </c>
      <c r="B37" s="7"/>
      <c r="C37" s="8"/>
      <c r="E37" s="8" t="e">
        <f t="shared" si="1"/>
        <v>#DIV/0!</v>
      </c>
      <c r="F37" s="8" t="e">
        <f t="shared" si="0"/>
        <v>#DIV/0!</v>
      </c>
      <c r="G37" s="9"/>
      <c r="H37" s="9"/>
    </row>
    <row r="38" spans="1:7" ht="18" customHeight="1">
      <c r="A38" s="11" t="s">
        <v>40</v>
      </c>
      <c r="B38" s="12">
        <f>SUM(B4:B37)</f>
        <v>35552922</v>
      </c>
      <c r="C38" s="12">
        <f>SUM(C4:C37)</f>
        <v>35552922</v>
      </c>
      <c r="D38" s="12">
        <f>SUM(D4:D37)</f>
        <v>35512791.62</v>
      </c>
      <c r="E38" s="12">
        <f t="shared" si="1"/>
        <v>99.88712494573582</v>
      </c>
      <c r="F38" s="12">
        <f t="shared" si="0"/>
        <v>99.88712494573582</v>
      </c>
      <c r="G38" s="9"/>
    </row>
    <row r="39" ht="3.75" customHeight="1">
      <c r="G39" s="9"/>
    </row>
    <row r="40" ht="5.25" customHeight="1"/>
    <row r="41" spans="1:6" ht="16.5">
      <c r="A41" s="13"/>
      <c r="B41" s="13"/>
      <c r="C41" s="14"/>
      <c r="D41" s="44"/>
      <c r="E41" s="44"/>
      <c r="F41" s="44"/>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4"/>
      <c r="E45" s="44"/>
      <c r="F45" s="44"/>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45"/>
  <sheetViews>
    <sheetView tabSelected="1" zoomScale="90" zoomScaleNormal="90" zoomScalePageLayoutView="0" workbookViewId="0" topLeftCell="A1">
      <selection activeCell="B12" sqref="B12"/>
    </sheetView>
  </sheetViews>
  <sheetFormatPr defaultColWidth="9.140625" defaultRowHeight="15"/>
  <cols>
    <col min="1" max="1" width="43.7109375" style="3" customWidth="1"/>
    <col min="2" max="2" width="19.421875" style="3" customWidth="1"/>
    <col min="3" max="3" width="21.57421875" style="3" customWidth="1"/>
    <col min="4" max="4" width="20.8515625" style="3" customWidth="1"/>
    <col min="5" max="5" width="20.57421875" style="3" customWidth="1"/>
    <col min="6" max="6" width="18.28125" style="3" customWidth="1"/>
    <col min="7" max="7" width="11.57421875" style="3" bestFit="1" customWidth="1"/>
    <col min="8" max="16384" width="9.140625" style="3" customWidth="1"/>
  </cols>
  <sheetData>
    <row r="1" spans="1:6" s="1" customFormat="1" ht="49.5" customHeight="1">
      <c r="A1" s="42" t="s">
        <v>125</v>
      </c>
      <c r="B1" s="42"/>
      <c r="C1" s="42"/>
      <c r="D1" s="42"/>
      <c r="E1" s="42"/>
      <c r="F1" s="42"/>
    </row>
    <row r="2" spans="1:6" ht="15">
      <c r="A2" s="2" t="s">
        <v>0</v>
      </c>
      <c r="B2" s="2"/>
      <c r="C2" s="43" t="s">
        <v>1</v>
      </c>
      <c r="D2" s="43"/>
      <c r="E2" s="43"/>
      <c r="F2" s="43"/>
    </row>
    <row r="3" spans="1:6" ht="39" customHeight="1">
      <c r="A3" s="4" t="s">
        <v>2</v>
      </c>
      <c r="B3" s="4" t="s">
        <v>108</v>
      </c>
      <c r="C3" s="5" t="s">
        <v>109</v>
      </c>
      <c r="D3" s="5" t="s">
        <v>3</v>
      </c>
      <c r="E3" s="6" t="s">
        <v>4</v>
      </c>
      <c r="F3" s="6" t="s">
        <v>5</v>
      </c>
    </row>
    <row r="4" spans="1:8" ht="15.75" customHeight="1">
      <c r="A4" s="7" t="s">
        <v>6</v>
      </c>
      <c r="B4" s="8">
        <v>0</v>
      </c>
      <c r="C4" s="8">
        <v>0</v>
      </c>
      <c r="D4" s="8">
        <v>0</v>
      </c>
      <c r="E4" s="8">
        <v>0</v>
      </c>
      <c r="F4" s="8">
        <v>0</v>
      </c>
      <c r="G4" s="9"/>
      <c r="H4" s="9"/>
    </row>
    <row r="5" spans="1:8" ht="15.75" customHeight="1">
      <c r="A5" s="7" t="s">
        <v>7</v>
      </c>
      <c r="B5" s="8">
        <v>0</v>
      </c>
      <c r="C5" s="8">
        <v>0</v>
      </c>
      <c r="D5" s="8">
        <v>0</v>
      </c>
      <c r="E5" s="8">
        <v>0</v>
      </c>
      <c r="F5" s="8">
        <v>0</v>
      </c>
      <c r="G5" s="9"/>
      <c r="H5" s="9"/>
    </row>
    <row r="6" spans="1:8" ht="15.75" customHeight="1">
      <c r="A6" s="7" t="s">
        <v>8</v>
      </c>
      <c r="B6" s="8">
        <v>0</v>
      </c>
      <c r="C6" s="8">
        <v>0</v>
      </c>
      <c r="D6" s="8">
        <v>0</v>
      </c>
      <c r="E6" s="8">
        <v>0</v>
      </c>
      <c r="F6" s="8">
        <v>0</v>
      </c>
      <c r="G6" s="9"/>
      <c r="H6" s="9"/>
    </row>
    <row r="7" spans="1:8" ht="15.75" customHeight="1">
      <c r="A7" s="7" t="s">
        <v>9</v>
      </c>
      <c r="B7" s="8">
        <v>793060</v>
      </c>
      <c r="C7" s="8">
        <v>793060</v>
      </c>
      <c r="D7" s="8">
        <v>793060</v>
      </c>
      <c r="E7" s="8">
        <f aca="true" t="shared" si="0" ref="E7:E38">D7/B7*100</f>
        <v>100</v>
      </c>
      <c r="F7" s="8">
        <f aca="true" t="shared" si="1" ref="F7:F38">D7/C7*100</f>
        <v>100</v>
      </c>
      <c r="G7" s="9"/>
      <c r="H7" s="9"/>
    </row>
    <row r="8" spans="1:8" ht="15.75" customHeight="1">
      <c r="A8" s="7" t="s">
        <v>10</v>
      </c>
      <c r="B8" s="8">
        <v>0</v>
      </c>
      <c r="C8" s="8">
        <v>0</v>
      </c>
      <c r="D8" s="8">
        <v>0</v>
      </c>
      <c r="E8" s="8">
        <v>0</v>
      </c>
      <c r="F8" s="8">
        <v>0</v>
      </c>
      <c r="G8" s="9"/>
      <c r="H8" s="9"/>
    </row>
    <row r="9" spans="1:8" ht="15.75" customHeight="1">
      <c r="A9" s="7" t="s">
        <v>11</v>
      </c>
      <c r="B9" s="8">
        <v>396543</v>
      </c>
      <c r="C9" s="8">
        <v>396543</v>
      </c>
      <c r="D9" s="8">
        <v>396543</v>
      </c>
      <c r="E9" s="8">
        <f t="shared" si="0"/>
        <v>100</v>
      </c>
      <c r="F9" s="8">
        <f t="shared" si="1"/>
        <v>100</v>
      </c>
      <c r="G9" s="9"/>
      <c r="H9" s="9"/>
    </row>
    <row r="10" spans="1:8" ht="15.75" customHeight="1">
      <c r="A10" s="7" t="s">
        <v>12</v>
      </c>
      <c r="B10" s="8">
        <v>1189576</v>
      </c>
      <c r="C10" s="8">
        <v>1189576</v>
      </c>
      <c r="D10" s="8">
        <v>1189575.9999999998</v>
      </c>
      <c r="E10" s="8">
        <f t="shared" si="0"/>
        <v>99.99999999999997</v>
      </c>
      <c r="F10" s="8">
        <f t="shared" si="1"/>
        <v>99.99999999999997</v>
      </c>
      <c r="G10" s="9"/>
      <c r="H10" s="9"/>
    </row>
    <row r="11" spans="1:8" ht="15.75" customHeight="1">
      <c r="A11" s="7" t="s">
        <v>13</v>
      </c>
      <c r="B11" s="8">
        <v>2894639</v>
      </c>
      <c r="C11" s="8">
        <v>2894639</v>
      </c>
      <c r="D11" s="8">
        <v>2894639</v>
      </c>
      <c r="E11" s="8">
        <f t="shared" si="0"/>
        <v>100</v>
      </c>
      <c r="F11" s="8">
        <f t="shared" si="1"/>
        <v>100</v>
      </c>
      <c r="G11" s="9"/>
      <c r="H11" s="9"/>
    </row>
    <row r="12" spans="1:8" ht="15.75" customHeight="1">
      <c r="A12" s="7" t="s">
        <v>14</v>
      </c>
      <c r="B12" s="8">
        <v>951661</v>
      </c>
      <c r="C12" s="8">
        <v>951661</v>
      </c>
      <c r="D12" s="8">
        <v>951661</v>
      </c>
      <c r="E12" s="8">
        <f t="shared" si="0"/>
        <v>100</v>
      </c>
      <c r="F12" s="8">
        <f t="shared" si="1"/>
        <v>100</v>
      </c>
      <c r="G12" s="9"/>
      <c r="H12" s="9"/>
    </row>
    <row r="13" spans="1:8" ht="15.75" customHeight="1">
      <c r="A13" s="7" t="s">
        <v>15</v>
      </c>
      <c r="B13" s="8">
        <v>674093</v>
      </c>
      <c r="C13" s="8">
        <v>674093</v>
      </c>
      <c r="D13" s="8">
        <v>674093</v>
      </c>
      <c r="E13" s="8">
        <f t="shared" si="0"/>
        <v>100</v>
      </c>
      <c r="F13" s="8">
        <f t="shared" si="1"/>
        <v>100</v>
      </c>
      <c r="G13" s="9"/>
      <c r="H13" s="9"/>
    </row>
    <row r="14" spans="1:8" ht="15.75" customHeight="1">
      <c r="A14" s="7" t="s">
        <v>16</v>
      </c>
      <c r="B14" s="8">
        <v>594788</v>
      </c>
      <c r="C14" s="8">
        <v>594788</v>
      </c>
      <c r="D14" s="8">
        <v>594788</v>
      </c>
      <c r="E14" s="8">
        <f t="shared" si="0"/>
        <v>100</v>
      </c>
      <c r="F14" s="8">
        <f t="shared" si="1"/>
        <v>100</v>
      </c>
      <c r="G14" s="9"/>
      <c r="H14" s="9"/>
    </row>
    <row r="15" spans="1:8" ht="15.75" customHeight="1">
      <c r="A15" s="7" t="s">
        <v>17</v>
      </c>
      <c r="B15" s="8">
        <v>2934292</v>
      </c>
      <c r="C15" s="8">
        <v>2934292</v>
      </c>
      <c r="D15" s="8">
        <v>2934292.0000000005</v>
      </c>
      <c r="E15" s="8">
        <f t="shared" si="0"/>
        <v>100.00000000000003</v>
      </c>
      <c r="F15" s="8">
        <f t="shared" si="1"/>
        <v>100.00000000000003</v>
      </c>
      <c r="G15" s="9"/>
      <c r="H15" s="9"/>
    </row>
    <row r="16" spans="1:8" ht="15.75" customHeight="1">
      <c r="A16" s="7" t="s">
        <v>18</v>
      </c>
      <c r="B16" s="8">
        <v>356873</v>
      </c>
      <c r="C16" s="8">
        <v>356873</v>
      </c>
      <c r="D16" s="8">
        <v>356873</v>
      </c>
      <c r="E16" s="8">
        <f t="shared" si="0"/>
        <v>100</v>
      </c>
      <c r="F16" s="8">
        <f t="shared" si="1"/>
        <v>100</v>
      </c>
      <c r="G16" s="9"/>
      <c r="H16" s="9"/>
    </row>
    <row r="17" spans="1:8" ht="15.75" customHeight="1">
      <c r="A17" s="7" t="s">
        <v>19</v>
      </c>
      <c r="B17" s="8">
        <v>832703</v>
      </c>
      <c r="C17" s="8">
        <v>832703</v>
      </c>
      <c r="D17" s="8">
        <v>832703</v>
      </c>
      <c r="E17" s="8">
        <f t="shared" si="0"/>
        <v>100</v>
      </c>
      <c r="F17" s="8">
        <f t="shared" si="1"/>
        <v>100</v>
      </c>
      <c r="G17" s="9"/>
      <c r="H17" s="9"/>
    </row>
    <row r="18" spans="1:8" ht="15.75" customHeight="1">
      <c r="A18" s="7" t="s">
        <v>20</v>
      </c>
      <c r="B18" s="8">
        <v>713746</v>
      </c>
      <c r="C18" s="8">
        <v>713746</v>
      </c>
      <c r="D18" s="8">
        <v>713746</v>
      </c>
      <c r="E18" s="8">
        <f t="shared" si="0"/>
        <v>100</v>
      </c>
      <c r="F18" s="8">
        <f t="shared" si="1"/>
        <v>100</v>
      </c>
      <c r="G18" s="9"/>
      <c r="H18" s="9"/>
    </row>
    <row r="19" spans="1:8" ht="15.75" customHeight="1">
      <c r="A19" s="7" t="s">
        <v>21</v>
      </c>
      <c r="B19" s="8">
        <v>674093</v>
      </c>
      <c r="C19" s="8">
        <v>674093</v>
      </c>
      <c r="D19" s="8">
        <v>674093</v>
      </c>
      <c r="E19" s="8">
        <f t="shared" si="0"/>
        <v>100</v>
      </c>
      <c r="F19" s="8">
        <f t="shared" si="1"/>
        <v>100</v>
      </c>
      <c r="G19" s="9"/>
      <c r="H19" s="9"/>
    </row>
    <row r="20" spans="1:8" ht="15.75" customHeight="1">
      <c r="A20" s="7" t="s">
        <v>22</v>
      </c>
      <c r="B20" s="8">
        <v>991314</v>
      </c>
      <c r="C20" s="8">
        <v>991314</v>
      </c>
      <c r="D20" s="8">
        <v>991314</v>
      </c>
      <c r="E20" s="8">
        <f t="shared" si="0"/>
        <v>100</v>
      </c>
      <c r="F20" s="8">
        <f t="shared" si="1"/>
        <v>100</v>
      </c>
      <c r="G20" s="9"/>
      <c r="H20" s="9"/>
    </row>
    <row r="21" spans="1:8" ht="15.75" customHeight="1">
      <c r="A21" s="7" t="s">
        <v>23</v>
      </c>
      <c r="B21" s="8">
        <v>1705059</v>
      </c>
      <c r="C21" s="8">
        <v>1705059</v>
      </c>
      <c r="D21" s="8">
        <v>1705059</v>
      </c>
      <c r="E21" s="8">
        <f t="shared" si="0"/>
        <v>100</v>
      </c>
      <c r="F21" s="8">
        <f t="shared" si="1"/>
        <v>100</v>
      </c>
      <c r="G21" s="9"/>
      <c r="H21" s="9"/>
    </row>
    <row r="22" spans="1:8" ht="15.75" customHeight="1">
      <c r="A22" s="7" t="s">
        <v>24</v>
      </c>
      <c r="B22" s="8">
        <v>1308535</v>
      </c>
      <c r="C22" s="8">
        <v>1308535</v>
      </c>
      <c r="D22" s="8">
        <v>1308535</v>
      </c>
      <c r="E22" s="8">
        <f t="shared" si="0"/>
        <v>100</v>
      </c>
      <c r="F22" s="8">
        <f t="shared" si="1"/>
        <v>100</v>
      </c>
      <c r="G22" s="9"/>
      <c r="H22" s="9"/>
    </row>
    <row r="23" spans="1:8" ht="15.75" customHeight="1">
      <c r="A23" s="7" t="s">
        <v>25</v>
      </c>
      <c r="B23" s="8">
        <v>674093</v>
      </c>
      <c r="C23" s="8">
        <v>674093</v>
      </c>
      <c r="D23" s="8">
        <v>674093</v>
      </c>
      <c r="E23" s="8">
        <f t="shared" si="0"/>
        <v>100</v>
      </c>
      <c r="F23" s="8">
        <f t="shared" si="1"/>
        <v>100</v>
      </c>
      <c r="G23" s="9"/>
      <c r="H23" s="9"/>
    </row>
    <row r="24" spans="1:8" ht="15.75" customHeight="1">
      <c r="A24" s="7" t="s">
        <v>26</v>
      </c>
      <c r="B24" s="8">
        <v>674093</v>
      </c>
      <c r="C24" s="8">
        <v>674093</v>
      </c>
      <c r="D24" s="8">
        <v>674093</v>
      </c>
      <c r="E24" s="8">
        <f t="shared" si="0"/>
        <v>100</v>
      </c>
      <c r="F24" s="8">
        <f t="shared" si="1"/>
        <v>100</v>
      </c>
      <c r="G24" s="9"/>
      <c r="H24" s="9"/>
    </row>
    <row r="25" spans="1:8" ht="15.75" customHeight="1">
      <c r="A25" s="7" t="s">
        <v>27</v>
      </c>
      <c r="B25" s="8">
        <v>1348186</v>
      </c>
      <c r="C25" s="8">
        <v>1348186</v>
      </c>
      <c r="D25" s="8">
        <v>1348186</v>
      </c>
      <c r="E25" s="8">
        <f t="shared" si="0"/>
        <v>100</v>
      </c>
      <c r="F25" s="8">
        <f t="shared" si="1"/>
        <v>100</v>
      </c>
      <c r="G25" s="9"/>
      <c r="H25" s="9"/>
    </row>
    <row r="26" spans="1:8" ht="15.75" customHeight="1">
      <c r="A26" s="7" t="s">
        <v>28</v>
      </c>
      <c r="B26" s="8">
        <v>951660</v>
      </c>
      <c r="C26" s="8">
        <v>951660</v>
      </c>
      <c r="D26" s="8">
        <v>951660</v>
      </c>
      <c r="E26" s="8">
        <f t="shared" si="0"/>
        <v>100</v>
      </c>
      <c r="F26" s="8">
        <f t="shared" si="1"/>
        <v>100</v>
      </c>
      <c r="G26" s="9"/>
      <c r="H26" s="9"/>
    </row>
    <row r="27" spans="1:8" ht="15.75" customHeight="1">
      <c r="A27" s="7" t="s">
        <v>29</v>
      </c>
      <c r="B27" s="8">
        <v>634440</v>
      </c>
      <c r="C27" s="8">
        <v>274452.81</v>
      </c>
      <c r="D27" s="8">
        <v>274452.81</v>
      </c>
      <c r="E27" s="8">
        <f t="shared" si="0"/>
        <v>43.25906468696804</v>
      </c>
      <c r="F27" s="8">
        <f t="shared" si="1"/>
        <v>100</v>
      </c>
      <c r="G27" s="9"/>
      <c r="H27" s="9"/>
    </row>
    <row r="28" spans="1:8" ht="15.75" customHeight="1">
      <c r="A28" s="7" t="s">
        <v>30</v>
      </c>
      <c r="B28" s="8">
        <v>1110270</v>
      </c>
      <c r="C28" s="8">
        <v>1110270</v>
      </c>
      <c r="D28" s="8">
        <v>1110270</v>
      </c>
      <c r="E28" s="8">
        <f t="shared" si="0"/>
        <v>100</v>
      </c>
      <c r="F28" s="8">
        <f t="shared" si="1"/>
        <v>100</v>
      </c>
      <c r="G28" s="9"/>
      <c r="H28" s="9"/>
    </row>
    <row r="29" spans="1:8" ht="15.75" customHeight="1">
      <c r="A29" s="7" t="s">
        <v>31</v>
      </c>
      <c r="B29" s="8">
        <v>1665406</v>
      </c>
      <c r="C29" s="8">
        <v>1665406</v>
      </c>
      <c r="D29" s="8">
        <v>1665406</v>
      </c>
      <c r="E29" s="8">
        <f t="shared" si="0"/>
        <v>100</v>
      </c>
      <c r="F29" s="8">
        <f t="shared" si="1"/>
        <v>100</v>
      </c>
      <c r="G29" s="9"/>
      <c r="H29" s="9"/>
    </row>
    <row r="30" spans="1:8" ht="15.75" customHeight="1">
      <c r="A30" s="7" t="s">
        <v>32</v>
      </c>
      <c r="B30" s="8">
        <v>594788</v>
      </c>
      <c r="C30" s="8">
        <v>594788</v>
      </c>
      <c r="D30" s="8">
        <v>594788</v>
      </c>
      <c r="E30" s="8">
        <f t="shared" si="0"/>
        <v>100</v>
      </c>
      <c r="F30" s="8">
        <f t="shared" si="1"/>
        <v>100</v>
      </c>
      <c r="G30" s="9"/>
      <c r="H30" s="9"/>
    </row>
    <row r="31" spans="1:8" ht="15.75" customHeight="1">
      <c r="A31" s="7" t="s">
        <v>33</v>
      </c>
      <c r="B31" s="8">
        <v>555135</v>
      </c>
      <c r="C31" s="8">
        <v>555135</v>
      </c>
      <c r="D31" s="8">
        <v>555135</v>
      </c>
      <c r="E31" s="8">
        <f t="shared" si="0"/>
        <v>100</v>
      </c>
      <c r="F31" s="8">
        <f t="shared" si="1"/>
        <v>100</v>
      </c>
      <c r="G31" s="9"/>
      <c r="H31" s="9"/>
    </row>
    <row r="32" spans="1:8" ht="15.75" customHeight="1">
      <c r="A32" s="7" t="s">
        <v>34</v>
      </c>
      <c r="B32" s="8">
        <v>1149924</v>
      </c>
      <c r="C32" s="8">
        <v>1149924</v>
      </c>
      <c r="D32" s="8">
        <v>1149924</v>
      </c>
      <c r="E32" s="8">
        <f t="shared" si="0"/>
        <v>100</v>
      </c>
      <c r="F32" s="8">
        <f t="shared" si="1"/>
        <v>100</v>
      </c>
      <c r="G32" s="9"/>
      <c r="H32" s="9"/>
    </row>
    <row r="33" spans="1:8" ht="15.75" customHeight="1">
      <c r="A33" s="7" t="s">
        <v>35</v>
      </c>
      <c r="B33" s="8">
        <v>991314</v>
      </c>
      <c r="C33" s="8">
        <v>991314</v>
      </c>
      <c r="D33" s="8">
        <v>991314</v>
      </c>
      <c r="E33" s="8">
        <f t="shared" si="0"/>
        <v>100</v>
      </c>
      <c r="F33" s="8">
        <f t="shared" si="1"/>
        <v>100</v>
      </c>
      <c r="G33" s="9"/>
      <c r="H33" s="9"/>
    </row>
    <row r="34" spans="1:8" ht="15.75" customHeight="1">
      <c r="A34" s="7" t="s">
        <v>36</v>
      </c>
      <c r="B34" s="8">
        <v>674093</v>
      </c>
      <c r="C34" s="8">
        <v>674093</v>
      </c>
      <c r="D34" s="8">
        <v>674093</v>
      </c>
      <c r="E34" s="8">
        <f t="shared" si="0"/>
        <v>100</v>
      </c>
      <c r="F34" s="8">
        <f t="shared" si="1"/>
        <v>100</v>
      </c>
      <c r="G34" s="9"/>
      <c r="H34" s="9"/>
    </row>
    <row r="35" spans="1:8" ht="15.75" customHeight="1">
      <c r="A35" s="7" t="s">
        <v>37</v>
      </c>
      <c r="B35" s="8">
        <v>1149925</v>
      </c>
      <c r="C35" s="8">
        <v>1149925</v>
      </c>
      <c r="D35" s="8">
        <v>1149925</v>
      </c>
      <c r="E35" s="8">
        <f t="shared" si="0"/>
        <v>100</v>
      </c>
      <c r="F35" s="8">
        <f t="shared" si="1"/>
        <v>100</v>
      </c>
      <c r="G35" s="9"/>
      <c r="H35" s="9"/>
    </row>
    <row r="36" spans="1:8" ht="15.75" customHeight="1">
      <c r="A36" s="7" t="s">
        <v>38</v>
      </c>
      <c r="B36" s="8">
        <v>753398</v>
      </c>
      <c r="C36" s="8">
        <v>753398</v>
      </c>
      <c r="D36" s="8">
        <v>753398</v>
      </c>
      <c r="E36" s="8">
        <f t="shared" si="0"/>
        <v>100</v>
      </c>
      <c r="F36" s="8">
        <f t="shared" si="1"/>
        <v>100</v>
      </c>
      <c r="G36" s="9"/>
      <c r="H36" s="9"/>
    </row>
    <row r="37" spans="1:8" ht="15.75" customHeight="1">
      <c r="A37" s="7" t="s">
        <v>39</v>
      </c>
      <c r="B37" s="45">
        <v>0</v>
      </c>
      <c r="C37" s="8">
        <v>87.19000000000233</v>
      </c>
      <c r="D37" s="3">
        <v>0</v>
      </c>
      <c r="E37" s="8">
        <v>0</v>
      </c>
      <c r="F37" s="8">
        <f t="shared" si="1"/>
        <v>0</v>
      </c>
      <c r="G37" s="9"/>
      <c r="H37" s="9"/>
    </row>
    <row r="38" spans="1:7" ht="18" customHeight="1">
      <c r="A38" s="11" t="s">
        <v>40</v>
      </c>
      <c r="B38" s="12">
        <f>SUM(B4:B37)</f>
        <v>29937700</v>
      </c>
      <c r="C38" s="12">
        <f>SUM(C4:C37)</f>
        <v>29577800</v>
      </c>
      <c r="D38" s="12">
        <f>SUM(D4:D37)</f>
        <v>29577712.81</v>
      </c>
      <c r="E38" s="12">
        <f t="shared" si="0"/>
        <v>98.79754560303563</v>
      </c>
      <c r="F38" s="12">
        <f t="shared" si="1"/>
        <v>99.99970521810276</v>
      </c>
      <c r="G38" s="9"/>
    </row>
    <row r="39" ht="3.75" customHeight="1">
      <c r="G39" s="9"/>
    </row>
    <row r="40" ht="5.25" customHeight="1"/>
    <row r="41" spans="1:6" ht="16.5">
      <c r="A41" s="13"/>
      <c r="B41" s="13"/>
      <c r="C41" s="20"/>
      <c r="D41" s="20"/>
      <c r="E41" s="20"/>
      <c r="F41" s="21"/>
    </row>
    <row r="42" spans="1:6" ht="11.25" customHeight="1">
      <c r="A42" s="14"/>
      <c r="B42" s="14"/>
      <c r="C42" s="14"/>
      <c r="D42" s="14"/>
      <c r="E42" s="14"/>
      <c r="F42" s="14"/>
    </row>
    <row r="43" spans="1:6" ht="18" customHeight="1">
      <c r="A43" s="14"/>
      <c r="B43" s="14"/>
      <c r="C43" s="20"/>
      <c r="D43" s="20"/>
      <c r="E43" s="20"/>
      <c r="F43" s="14"/>
    </row>
    <row r="44" spans="1:6" ht="16.5">
      <c r="A44" s="15"/>
      <c r="B44" s="15"/>
      <c r="C44" s="14"/>
      <c r="D44" s="14"/>
      <c r="E44" s="14"/>
      <c r="F44" s="14"/>
    </row>
    <row r="45" spans="1:6" ht="16.5">
      <c r="A45" s="15"/>
      <c r="B45" s="15"/>
      <c r="C45" s="20"/>
      <c r="D45" s="22"/>
      <c r="E45" s="22"/>
      <c r="F45" s="21"/>
    </row>
  </sheetData>
  <sheetProtection/>
  <mergeCells count="2">
    <mergeCell ref="A1:F1"/>
    <mergeCell ref="C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D38" sqref="D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9" customHeight="1">
      <c r="A1" s="42" t="s">
        <v>116</v>
      </c>
      <c r="B1" s="42"/>
      <c r="C1" s="42"/>
      <c r="D1" s="42"/>
      <c r="E1" s="42"/>
      <c r="F1" s="42"/>
    </row>
    <row r="2" spans="1:6" ht="15">
      <c r="A2" s="2" t="s">
        <v>0</v>
      </c>
      <c r="B2" s="2"/>
      <c r="C2" s="43" t="s">
        <v>1</v>
      </c>
      <c r="D2" s="43"/>
      <c r="E2" s="43"/>
      <c r="F2" s="43"/>
    </row>
    <row r="3" spans="1:6" ht="41.25" customHeight="1">
      <c r="A3" s="4" t="s">
        <v>2</v>
      </c>
      <c r="B3" s="4" t="s">
        <v>108</v>
      </c>
      <c r="C3" s="5" t="s">
        <v>109</v>
      </c>
      <c r="D3" s="5" t="s">
        <v>3</v>
      </c>
      <c r="E3" s="6" t="s">
        <v>4</v>
      </c>
      <c r="F3" s="6" t="s">
        <v>5</v>
      </c>
    </row>
    <row r="4" spans="1:8" ht="15.75" customHeight="1">
      <c r="A4" s="7" t="s">
        <v>6</v>
      </c>
      <c r="B4" s="8">
        <v>0</v>
      </c>
      <c r="C4" s="8">
        <v>0</v>
      </c>
      <c r="D4" s="8">
        <v>0</v>
      </c>
      <c r="E4" s="8">
        <v>0</v>
      </c>
      <c r="F4" s="8">
        <v>0</v>
      </c>
      <c r="G4" s="9"/>
      <c r="H4" s="9"/>
    </row>
    <row r="5" spans="1:8" ht="15.75" customHeight="1">
      <c r="A5" s="7" t="s">
        <v>7</v>
      </c>
      <c r="B5" s="8">
        <v>0</v>
      </c>
      <c r="C5" s="8">
        <v>0</v>
      </c>
      <c r="D5" s="8">
        <v>0</v>
      </c>
      <c r="E5" s="8">
        <v>0</v>
      </c>
      <c r="F5" s="8">
        <v>0</v>
      </c>
      <c r="G5" s="9"/>
      <c r="H5" s="9"/>
    </row>
    <row r="6" spans="1:8" ht="15.75" customHeight="1">
      <c r="A6" s="7" t="s">
        <v>8</v>
      </c>
      <c r="B6" s="8">
        <v>0</v>
      </c>
      <c r="C6" s="8">
        <v>0</v>
      </c>
      <c r="D6" s="8">
        <v>0</v>
      </c>
      <c r="E6" s="8">
        <v>0</v>
      </c>
      <c r="F6" s="8">
        <v>0</v>
      </c>
      <c r="G6" s="9"/>
      <c r="H6" s="9"/>
    </row>
    <row r="7" spans="1:8" ht="15.75" customHeight="1">
      <c r="A7" s="7" t="s">
        <v>9</v>
      </c>
      <c r="B7" s="8">
        <v>0</v>
      </c>
      <c r="C7" s="8">
        <v>0</v>
      </c>
      <c r="D7" s="8">
        <v>0</v>
      </c>
      <c r="E7" s="8">
        <v>0</v>
      </c>
      <c r="F7" s="8">
        <v>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776000</v>
      </c>
      <c r="C10" s="8">
        <v>776000</v>
      </c>
      <c r="D10" s="8">
        <v>776000</v>
      </c>
      <c r="E10" s="8">
        <f aca="true" t="shared" si="0" ref="E10:E38">D10/B10*100</f>
        <v>100</v>
      </c>
      <c r="F10" s="8">
        <f aca="true" t="shared" si="1" ref="F10:F38">D10/C10*100</f>
        <v>100</v>
      </c>
      <c r="G10" s="9"/>
      <c r="H10" s="9"/>
    </row>
    <row r="11" spans="1:8" ht="15.75" customHeight="1">
      <c r="A11" s="7" t="s">
        <v>13</v>
      </c>
      <c r="B11" s="8">
        <v>2395000</v>
      </c>
      <c r="C11" s="8">
        <v>2395000</v>
      </c>
      <c r="D11" s="8">
        <v>2395000</v>
      </c>
      <c r="E11" s="8">
        <f t="shared" si="0"/>
        <v>100</v>
      </c>
      <c r="F11" s="8">
        <f t="shared" si="1"/>
        <v>100</v>
      </c>
      <c r="G11" s="9"/>
      <c r="H11" s="9"/>
    </row>
    <row r="12" spans="1:8" ht="15.75" customHeight="1">
      <c r="A12" s="7" t="s">
        <v>14</v>
      </c>
      <c r="B12" s="8">
        <v>797000</v>
      </c>
      <c r="C12" s="8">
        <v>797000</v>
      </c>
      <c r="D12" s="8">
        <v>797000</v>
      </c>
      <c r="E12" s="8">
        <f t="shared" si="0"/>
        <v>100</v>
      </c>
      <c r="F12" s="8">
        <f t="shared" si="1"/>
        <v>100</v>
      </c>
      <c r="G12" s="9"/>
      <c r="H12" s="9"/>
    </row>
    <row r="13" spans="1:8" ht="15.75" customHeight="1">
      <c r="A13" s="7" t="s">
        <v>15</v>
      </c>
      <c r="B13" s="8">
        <v>422000</v>
      </c>
      <c r="C13" s="8">
        <v>422000</v>
      </c>
      <c r="D13" s="8">
        <v>422000</v>
      </c>
      <c r="E13" s="8">
        <f t="shared" si="0"/>
        <v>100</v>
      </c>
      <c r="F13" s="8">
        <f t="shared" si="1"/>
        <v>100</v>
      </c>
      <c r="G13" s="9"/>
      <c r="H13" s="9"/>
    </row>
    <row r="14" spans="1:8" ht="15.75" customHeight="1">
      <c r="A14" s="7" t="s">
        <v>16</v>
      </c>
      <c r="B14" s="8">
        <v>687000</v>
      </c>
      <c r="C14" s="8">
        <v>687000</v>
      </c>
      <c r="D14" s="8">
        <v>687000</v>
      </c>
      <c r="E14" s="8">
        <f t="shared" si="0"/>
        <v>100</v>
      </c>
      <c r="F14" s="8">
        <f t="shared" si="1"/>
        <v>100</v>
      </c>
      <c r="G14" s="9"/>
      <c r="H14" s="9"/>
    </row>
    <row r="15" spans="1:8" ht="15.75" customHeight="1">
      <c r="A15" s="7" t="s">
        <v>17</v>
      </c>
      <c r="B15" s="8">
        <v>2360000</v>
      </c>
      <c r="C15" s="8">
        <v>2360000</v>
      </c>
      <c r="D15" s="8">
        <v>2360000</v>
      </c>
      <c r="E15" s="8">
        <f t="shared" si="0"/>
        <v>100</v>
      </c>
      <c r="F15" s="8">
        <f t="shared" si="1"/>
        <v>100</v>
      </c>
      <c r="G15" s="9"/>
      <c r="H15" s="9"/>
    </row>
    <row r="16" spans="1:8" ht="15.75" customHeight="1">
      <c r="A16" s="7" t="s">
        <v>18</v>
      </c>
      <c r="B16" s="8">
        <v>277000</v>
      </c>
      <c r="C16" s="8">
        <v>277000</v>
      </c>
      <c r="D16" s="8">
        <v>277000</v>
      </c>
      <c r="E16" s="8">
        <f t="shared" si="0"/>
        <v>100</v>
      </c>
      <c r="F16" s="8">
        <f t="shared" si="1"/>
        <v>100</v>
      </c>
      <c r="G16" s="9"/>
      <c r="H16" s="9"/>
    </row>
    <row r="17" spans="1:8" ht="15.75" customHeight="1">
      <c r="A17" s="7" t="s">
        <v>19</v>
      </c>
      <c r="B17" s="8">
        <v>1366000</v>
      </c>
      <c r="C17" s="8">
        <v>1366000</v>
      </c>
      <c r="D17" s="8">
        <v>1366000</v>
      </c>
      <c r="E17" s="8">
        <f t="shared" si="0"/>
        <v>100</v>
      </c>
      <c r="F17" s="8">
        <f t="shared" si="1"/>
        <v>100</v>
      </c>
      <c r="G17" s="9"/>
      <c r="H17" s="9"/>
    </row>
    <row r="18" spans="1:8" ht="15.75" customHeight="1">
      <c r="A18" s="7" t="s">
        <v>20</v>
      </c>
      <c r="B18" s="8">
        <v>478000</v>
      </c>
      <c r="C18" s="8">
        <v>478000</v>
      </c>
      <c r="D18" s="8">
        <v>478000</v>
      </c>
      <c r="E18" s="8">
        <f t="shared" si="0"/>
        <v>100</v>
      </c>
      <c r="F18" s="8">
        <f t="shared" si="1"/>
        <v>100</v>
      </c>
      <c r="G18" s="9"/>
      <c r="H18" s="9"/>
    </row>
    <row r="19" spans="1:8" ht="15.75" customHeight="1">
      <c r="A19" s="7" t="s">
        <v>21</v>
      </c>
      <c r="B19" s="8">
        <v>1309000</v>
      </c>
      <c r="C19" s="8">
        <v>1309000</v>
      </c>
      <c r="D19" s="8">
        <v>1309000</v>
      </c>
      <c r="E19" s="8">
        <f t="shared" si="0"/>
        <v>100</v>
      </c>
      <c r="F19" s="8">
        <f t="shared" si="1"/>
        <v>100</v>
      </c>
      <c r="G19" s="9"/>
      <c r="H19" s="9"/>
    </row>
    <row r="20" spans="1:8" ht="15.75" customHeight="1">
      <c r="A20" s="7" t="s">
        <v>22</v>
      </c>
      <c r="B20" s="8">
        <v>728000</v>
      </c>
      <c r="C20" s="8">
        <v>728000</v>
      </c>
      <c r="D20" s="8">
        <v>728000</v>
      </c>
      <c r="E20" s="8">
        <f t="shared" si="0"/>
        <v>100</v>
      </c>
      <c r="F20" s="8">
        <f t="shared" si="1"/>
        <v>100</v>
      </c>
      <c r="G20" s="9"/>
      <c r="H20" s="9"/>
    </row>
    <row r="21" spans="1:8" ht="15.75" customHeight="1">
      <c r="A21" s="7" t="s">
        <v>23</v>
      </c>
      <c r="B21" s="8">
        <v>1044000</v>
      </c>
      <c r="C21" s="8">
        <v>1044000</v>
      </c>
      <c r="D21" s="8">
        <v>1044000</v>
      </c>
      <c r="E21" s="8">
        <f t="shared" si="0"/>
        <v>100</v>
      </c>
      <c r="F21" s="8">
        <f t="shared" si="1"/>
        <v>100</v>
      </c>
      <c r="G21" s="9"/>
      <c r="H21" s="9"/>
    </row>
    <row r="22" spans="1:8" ht="15.75" customHeight="1">
      <c r="A22" s="7" t="s">
        <v>24</v>
      </c>
      <c r="B22" s="8">
        <v>692000</v>
      </c>
      <c r="C22" s="8">
        <v>692000</v>
      </c>
      <c r="D22" s="8">
        <v>692000</v>
      </c>
      <c r="E22" s="8">
        <f t="shared" si="0"/>
        <v>100</v>
      </c>
      <c r="F22" s="8">
        <f t="shared" si="1"/>
        <v>100</v>
      </c>
      <c r="G22" s="9"/>
      <c r="H22" s="9"/>
    </row>
    <row r="23" spans="1:8" ht="15.75" customHeight="1">
      <c r="A23" s="7" t="s">
        <v>25</v>
      </c>
      <c r="B23" s="8">
        <v>666000</v>
      </c>
      <c r="C23" s="8">
        <v>666000</v>
      </c>
      <c r="D23" s="8">
        <v>666000</v>
      </c>
      <c r="E23" s="8">
        <f t="shared" si="0"/>
        <v>100</v>
      </c>
      <c r="F23" s="8">
        <f t="shared" si="1"/>
        <v>100</v>
      </c>
      <c r="G23" s="9"/>
      <c r="H23" s="9"/>
    </row>
    <row r="24" spans="1:8" ht="15.75" customHeight="1">
      <c r="A24" s="7" t="s">
        <v>26</v>
      </c>
      <c r="B24" s="8">
        <v>478000</v>
      </c>
      <c r="C24" s="8">
        <v>478000</v>
      </c>
      <c r="D24" s="8">
        <v>478000</v>
      </c>
      <c r="E24" s="8">
        <f t="shared" si="0"/>
        <v>100</v>
      </c>
      <c r="F24" s="8">
        <f t="shared" si="1"/>
        <v>100</v>
      </c>
      <c r="G24" s="9"/>
      <c r="H24" s="9"/>
    </row>
    <row r="25" spans="1:8" ht="15.75" customHeight="1">
      <c r="A25" s="7" t="s">
        <v>27</v>
      </c>
      <c r="B25" s="8">
        <v>683000</v>
      </c>
      <c r="C25" s="8">
        <v>683000</v>
      </c>
      <c r="D25" s="8">
        <v>683000</v>
      </c>
      <c r="E25" s="8">
        <f t="shared" si="0"/>
        <v>100</v>
      </c>
      <c r="F25" s="8">
        <f t="shared" si="1"/>
        <v>100</v>
      </c>
      <c r="G25" s="9"/>
      <c r="H25" s="9"/>
    </row>
    <row r="26" spans="1:8" ht="15.75" customHeight="1">
      <c r="A26" s="7" t="s">
        <v>28</v>
      </c>
      <c r="B26" s="8">
        <v>1050000</v>
      </c>
      <c r="C26" s="8">
        <v>1050000</v>
      </c>
      <c r="D26" s="8">
        <v>1050000</v>
      </c>
      <c r="E26" s="8">
        <f t="shared" si="0"/>
        <v>100</v>
      </c>
      <c r="F26" s="8">
        <f t="shared" si="1"/>
        <v>100</v>
      </c>
      <c r="G26" s="9"/>
      <c r="H26" s="9"/>
    </row>
    <row r="27" spans="1:8" ht="15.75" customHeight="1">
      <c r="A27" s="7" t="s">
        <v>29</v>
      </c>
      <c r="B27" s="8">
        <v>439000</v>
      </c>
      <c r="C27" s="8">
        <v>219498</v>
      </c>
      <c r="D27" s="8">
        <v>219498</v>
      </c>
      <c r="E27" s="8">
        <f t="shared" si="0"/>
        <v>49.999544419134395</v>
      </c>
      <c r="F27" s="8">
        <f t="shared" si="1"/>
        <v>100</v>
      </c>
      <c r="G27" s="9"/>
      <c r="H27" s="9"/>
    </row>
    <row r="28" spans="1:8" ht="15.75" customHeight="1">
      <c r="A28" s="7" t="s">
        <v>30</v>
      </c>
      <c r="B28" s="8">
        <v>953000</v>
      </c>
      <c r="C28" s="8">
        <v>953000</v>
      </c>
      <c r="D28" s="8">
        <v>953000</v>
      </c>
      <c r="E28" s="8">
        <f t="shared" si="0"/>
        <v>100</v>
      </c>
      <c r="F28" s="8">
        <f t="shared" si="1"/>
        <v>100</v>
      </c>
      <c r="G28" s="9"/>
      <c r="H28" s="9"/>
    </row>
    <row r="29" spans="1:8" ht="15.75" customHeight="1">
      <c r="A29" s="7" t="s">
        <v>31</v>
      </c>
      <c r="B29" s="8">
        <v>1539000</v>
      </c>
      <c r="C29" s="8">
        <v>1539000</v>
      </c>
      <c r="D29" s="8">
        <v>1539000</v>
      </c>
      <c r="E29" s="8">
        <f t="shared" si="0"/>
        <v>100</v>
      </c>
      <c r="F29" s="8">
        <f t="shared" si="1"/>
        <v>100</v>
      </c>
      <c r="G29" s="9"/>
      <c r="H29" s="9"/>
    </row>
    <row r="30" spans="1:8" ht="15.75" customHeight="1">
      <c r="A30" s="7" t="s">
        <v>32</v>
      </c>
      <c r="B30" s="8">
        <v>259000</v>
      </c>
      <c r="C30" s="8">
        <v>259000</v>
      </c>
      <c r="D30" s="8">
        <v>259000</v>
      </c>
      <c r="E30" s="8">
        <f t="shared" si="0"/>
        <v>100</v>
      </c>
      <c r="F30" s="8">
        <f t="shared" si="1"/>
        <v>100</v>
      </c>
      <c r="G30" s="9"/>
      <c r="H30" s="9"/>
    </row>
    <row r="31" spans="1:8" ht="15.75" customHeight="1">
      <c r="A31" s="7" t="s">
        <v>33</v>
      </c>
      <c r="B31" s="8">
        <v>588000</v>
      </c>
      <c r="C31" s="8">
        <v>588000</v>
      </c>
      <c r="D31" s="8">
        <v>588000</v>
      </c>
      <c r="E31" s="8">
        <f t="shared" si="0"/>
        <v>100</v>
      </c>
      <c r="F31" s="8">
        <f t="shared" si="1"/>
        <v>100</v>
      </c>
      <c r="G31" s="9"/>
      <c r="H31" s="9"/>
    </row>
    <row r="32" spans="1:8" ht="15.75" customHeight="1">
      <c r="A32" s="7" t="s">
        <v>34</v>
      </c>
      <c r="B32" s="8">
        <v>746000</v>
      </c>
      <c r="C32" s="8">
        <v>746000</v>
      </c>
      <c r="D32" s="8">
        <v>746000</v>
      </c>
      <c r="E32" s="8">
        <f t="shared" si="0"/>
        <v>100</v>
      </c>
      <c r="F32" s="8">
        <f t="shared" si="1"/>
        <v>100</v>
      </c>
      <c r="G32" s="9"/>
      <c r="H32" s="9"/>
    </row>
    <row r="33" spans="1:8" ht="15.75" customHeight="1">
      <c r="A33" s="7" t="s">
        <v>35</v>
      </c>
      <c r="B33" s="8">
        <v>603000</v>
      </c>
      <c r="C33" s="8">
        <v>603000</v>
      </c>
      <c r="D33" s="8">
        <v>603000</v>
      </c>
      <c r="E33" s="8">
        <f t="shared" si="0"/>
        <v>100</v>
      </c>
      <c r="F33" s="8">
        <f t="shared" si="1"/>
        <v>100</v>
      </c>
      <c r="G33" s="9"/>
      <c r="H33" s="9"/>
    </row>
    <row r="34" spans="1:8" ht="15.75" customHeight="1">
      <c r="A34" s="7" t="s">
        <v>36</v>
      </c>
      <c r="B34" s="8">
        <v>896000</v>
      </c>
      <c r="C34" s="8">
        <v>896000</v>
      </c>
      <c r="D34" s="8">
        <v>896000</v>
      </c>
      <c r="E34" s="8">
        <f t="shared" si="0"/>
        <v>100</v>
      </c>
      <c r="F34" s="8">
        <f t="shared" si="1"/>
        <v>100</v>
      </c>
      <c r="G34" s="9"/>
      <c r="H34" s="9"/>
    </row>
    <row r="35" spans="1:8" ht="15.75" customHeight="1">
      <c r="A35" s="7" t="s">
        <v>37</v>
      </c>
      <c r="B35" s="8">
        <v>1372000</v>
      </c>
      <c r="C35" s="8">
        <v>1372000</v>
      </c>
      <c r="D35" s="8">
        <v>1372000</v>
      </c>
      <c r="E35" s="8">
        <f t="shared" si="0"/>
        <v>100</v>
      </c>
      <c r="F35" s="8">
        <f t="shared" si="1"/>
        <v>100</v>
      </c>
      <c r="G35" s="9"/>
      <c r="H35" s="9"/>
    </row>
    <row r="36" spans="1:8" ht="15.75" customHeight="1">
      <c r="A36" s="7" t="s">
        <v>38</v>
      </c>
      <c r="B36" s="8">
        <v>1397000</v>
      </c>
      <c r="C36" s="8">
        <v>1397000</v>
      </c>
      <c r="D36" s="8">
        <v>1397000</v>
      </c>
      <c r="E36" s="8">
        <f t="shared" si="0"/>
        <v>100</v>
      </c>
      <c r="F36" s="8">
        <f t="shared" si="1"/>
        <v>100</v>
      </c>
      <c r="G36" s="9"/>
      <c r="H36" s="9"/>
    </row>
    <row r="37" spans="1:8" ht="15.75" customHeight="1" hidden="1">
      <c r="A37" s="7" t="s">
        <v>39</v>
      </c>
      <c r="B37" s="7"/>
      <c r="C37" s="8"/>
      <c r="F37" s="10" t="e">
        <f t="shared" si="1"/>
        <v>#DIV/0!</v>
      </c>
      <c r="G37" s="9"/>
      <c r="H37" s="9"/>
    </row>
    <row r="38" spans="1:7" ht="18" customHeight="1">
      <c r="A38" s="11" t="s">
        <v>40</v>
      </c>
      <c r="B38" s="12">
        <f>SUM(B4:B37)</f>
        <v>25000000</v>
      </c>
      <c r="C38" s="12">
        <f>SUM(C4:C37)</f>
        <v>24780498</v>
      </c>
      <c r="D38" s="12">
        <f>SUM(D4:D37)</f>
        <v>24780498</v>
      </c>
      <c r="E38" s="12">
        <f t="shared" si="0"/>
        <v>99.121992</v>
      </c>
      <c r="F38" s="12">
        <f t="shared" si="1"/>
        <v>100</v>
      </c>
      <c r="G38" s="9"/>
    </row>
    <row r="39" ht="3.75" customHeight="1">
      <c r="G39" s="9"/>
    </row>
    <row r="40" ht="5.25" customHeight="1"/>
    <row r="41" spans="1:6" ht="16.5" hidden="1">
      <c r="A41" s="13"/>
      <c r="B41" s="13">
        <f>SUM('Выр пос:Воин.учет'!B38)</f>
        <v>9159090862.74</v>
      </c>
      <c r="C41" s="13">
        <f>SUM('Выр пос:Воин.учет'!C38)</f>
        <v>9198357223.880001</v>
      </c>
      <c r="D41" s="13">
        <f>SUM('Выр пос:Воин.учет'!D38)</f>
        <v>8901234811.21</v>
      </c>
      <c r="E41" s="21"/>
      <c r="F41" s="21"/>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4"/>
      <c r="E45" s="44"/>
      <c r="F45" s="44"/>
    </row>
  </sheetData>
  <sheetProtection/>
  <mergeCells count="3">
    <mergeCell ref="A1:F1"/>
    <mergeCell ref="C2:F2"/>
    <mergeCell ref="D45:F4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43"/>
  <sheetViews>
    <sheetView zoomScale="90" zoomScaleNormal="90" zoomScalePageLayoutView="0" workbookViewId="0" topLeftCell="A1">
      <selection activeCell="D38" sqref="D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99" customHeight="1">
      <c r="A1" s="42" t="s">
        <v>107</v>
      </c>
      <c r="B1" s="42"/>
      <c r="C1" s="42"/>
      <c r="D1" s="42"/>
      <c r="E1" s="42"/>
      <c r="F1" s="42"/>
    </row>
    <row r="2" spans="1:6" ht="15">
      <c r="A2" s="2" t="s">
        <v>0</v>
      </c>
      <c r="B2" s="2"/>
      <c r="C2" s="43" t="s">
        <v>1</v>
      </c>
      <c r="D2" s="43"/>
      <c r="E2" s="43"/>
      <c r="F2" s="43"/>
    </row>
    <row r="3" spans="1:6" ht="39" customHeight="1">
      <c r="A3" s="4" t="s">
        <v>2</v>
      </c>
      <c r="B3" s="4" t="s">
        <v>108</v>
      </c>
      <c r="C3" s="5" t="s">
        <v>109</v>
      </c>
      <c r="D3" s="5" t="s">
        <v>3</v>
      </c>
      <c r="E3" s="6" t="s">
        <v>4</v>
      </c>
      <c r="F3" s="6" t="s">
        <v>5</v>
      </c>
    </row>
    <row r="4" spans="1:8" ht="15.75" customHeight="1">
      <c r="A4" s="7" t="s">
        <v>6</v>
      </c>
      <c r="B4" s="8">
        <v>3142212</v>
      </c>
      <c r="C4" s="8">
        <v>3882104</v>
      </c>
      <c r="D4" s="8">
        <v>3511565</v>
      </c>
      <c r="E4" s="8">
        <f>D4/B4*100</f>
        <v>111.75455379840697</v>
      </c>
      <c r="F4" s="8">
        <f>D4/C4*100</f>
        <v>90.45520161232157</v>
      </c>
      <c r="G4" s="9"/>
      <c r="H4" s="9"/>
    </row>
    <row r="5" spans="1:8" ht="15.75" customHeight="1">
      <c r="A5" s="7" t="s">
        <v>7</v>
      </c>
      <c r="B5" s="8">
        <v>130925.5</v>
      </c>
      <c r="C5" s="8">
        <v>130925.5</v>
      </c>
      <c r="D5" s="8">
        <v>130800</v>
      </c>
      <c r="E5" s="8">
        <f aca="true" t="shared" si="0" ref="E5:E38">D5/B5*100</f>
        <v>99.90414395973282</v>
      </c>
      <c r="F5" s="8">
        <f aca="true" t="shared" si="1" ref="F5:F38">D5/C5*100</f>
        <v>99.90414395973282</v>
      </c>
      <c r="G5" s="9"/>
      <c r="H5" s="9"/>
    </row>
    <row r="6" spans="1:8" ht="15.75" customHeight="1">
      <c r="A6" s="7" t="s">
        <v>8</v>
      </c>
      <c r="B6" s="8">
        <v>178058.68</v>
      </c>
      <c r="C6" s="8">
        <v>199006.76</v>
      </c>
      <c r="D6" s="8">
        <v>199006.76</v>
      </c>
      <c r="E6" s="8">
        <f t="shared" si="0"/>
        <v>111.76470588235294</v>
      </c>
      <c r="F6" s="8">
        <f t="shared" si="1"/>
        <v>100</v>
      </c>
      <c r="G6" s="9"/>
      <c r="H6" s="9"/>
    </row>
    <row r="7" spans="1:8" ht="15.75" customHeight="1">
      <c r="A7" s="7" t="s">
        <v>9</v>
      </c>
      <c r="B7" s="8">
        <v>65462.75</v>
      </c>
      <c r="C7" s="8">
        <v>65462.75</v>
      </c>
      <c r="D7" s="8">
        <v>52665</v>
      </c>
      <c r="E7" s="8">
        <f t="shared" si="0"/>
        <v>80.45033244096834</v>
      </c>
      <c r="F7" s="8">
        <f t="shared" si="1"/>
        <v>80.45033244096834</v>
      </c>
      <c r="G7" s="9"/>
      <c r="H7" s="9"/>
    </row>
    <row r="8" spans="1:8" ht="15.75" customHeight="1">
      <c r="A8" s="7" t="s">
        <v>10</v>
      </c>
      <c r="B8" s="8">
        <v>13092.55</v>
      </c>
      <c r="C8" s="8">
        <v>13092.55</v>
      </c>
      <c r="D8" s="8">
        <v>13092.55</v>
      </c>
      <c r="E8" s="8">
        <f t="shared" si="0"/>
        <v>100</v>
      </c>
      <c r="F8" s="8">
        <f t="shared" si="1"/>
        <v>100</v>
      </c>
      <c r="G8" s="9"/>
      <c r="H8" s="9"/>
    </row>
    <row r="9" spans="1:8" ht="15.75" customHeight="1">
      <c r="A9" s="7" t="s">
        <v>11</v>
      </c>
      <c r="B9" s="8">
        <v>26185.1</v>
      </c>
      <c r="C9" s="8">
        <v>26185.1</v>
      </c>
      <c r="D9" s="8">
        <v>26179.3</v>
      </c>
      <c r="E9" s="8">
        <f t="shared" si="0"/>
        <v>99.97784999866336</v>
      </c>
      <c r="F9" s="8">
        <f t="shared" si="1"/>
        <v>99.97784999866336</v>
      </c>
      <c r="G9" s="9"/>
      <c r="H9" s="9"/>
    </row>
    <row r="10" spans="1:8" ht="15.75" customHeight="1">
      <c r="A10" s="7" t="s">
        <v>12</v>
      </c>
      <c r="B10" s="8">
        <v>135096.32</v>
      </c>
      <c r="C10" s="8">
        <v>135096.32</v>
      </c>
      <c r="D10" s="8">
        <v>83259.22</v>
      </c>
      <c r="E10" s="8">
        <f t="shared" si="0"/>
        <v>61.629524771659206</v>
      </c>
      <c r="F10" s="8">
        <f t="shared" si="1"/>
        <v>61.629524771659206</v>
      </c>
      <c r="G10" s="9"/>
      <c r="H10" s="9"/>
    </row>
    <row r="11" spans="1:8" ht="15.75" customHeight="1">
      <c r="A11" s="7" t="s">
        <v>13</v>
      </c>
      <c r="B11" s="8">
        <v>337787.79</v>
      </c>
      <c r="C11" s="8">
        <v>337787.79</v>
      </c>
      <c r="D11" s="8">
        <v>336696.95999999996</v>
      </c>
      <c r="E11" s="8">
        <f t="shared" si="0"/>
        <v>99.67706648011166</v>
      </c>
      <c r="F11" s="8">
        <f t="shared" si="1"/>
        <v>99.67706648011166</v>
      </c>
      <c r="G11" s="9"/>
      <c r="H11" s="9"/>
    </row>
    <row r="12" spans="1:8" ht="15.75" customHeight="1">
      <c r="A12" s="7" t="s">
        <v>14</v>
      </c>
      <c r="B12" s="8">
        <v>13092.55</v>
      </c>
      <c r="C12" s="8">
        <v>13092.55</v>
      </c>
      <c r="D12" s="8">
        <v>13092.55</v>
      </c>
      <c r="E12" s="8">
        <f t="shared" si="0"/>
        <v>100</v>
      </c>
      <c r="F12" s="8">
        <f t="shared" si="1"/>
        <v>100</v>
      </c>
      <c r="G12" s="9"/>
      <c r="H12" s="9"/>
    </row>
    <row r="13" spans="1:8" ht="15.75" customHeight="1">
      <c r="A13" s="7" t="s">
        <v>15</v>
      </c>
      <c r="B13" s="8">
        <v>52370.2</v>
      </c>
      <c r="C13" s="8">
        <v>52370.2</v>
      </c>
      <c r="D13" s="8">
        <v>0</v>
      </c>
      <c r="E13" s="8">
        <f t="shared" si="0"/>
        <v>0</v>
      </c>
      <c r="F13" s="8">
        <f t="shared" si="1"/>
        <v>0</v>
      </c>
      <c r="G13" s="9"/>
      <c r="H13" s="9"/>
    </row>
    <row r="14" spans="1:8" ht="15.75" customHeight="1">
      <c r="A14" s="7" t="s">
        <v>16</v>
      </c>
      <c r="B14" s="8">
        <v>52370.2</v>
      </c>
      <c r="C14" s="8">
        <v>52370.2</v>
      </c>
      <c r="D14" s="8">
        <v>52370.2</v>
      </c>
      <c r="E14" s="8">
        <f t="shared" si="0"/>
        <v>100</v>
      </c>
      <c r="F14" s="8">
        <f t="shared" si="1"/>
        <v>100</v>
      </c>
      <c r="G14" s="9"/>
      <c r="H14" s="9"/>
    </row>
    <row r="15" spans="1:8" ht="15.75" customHeight="1">
      <c r="A15" s="7" t="s">
        <v>17</v>
      </c>
      <c r="B15" s="8">
        <v>78022.2</v>
      </c>
      <c r="C15" s="8">
        <v>78022.2</v>
      </c>
      <c r="D15" s="8">
        <v>78022.15</v>
      </c>
      <c r="E15" s="8">
        <f t="shared" si="0"/>
        <v>99.99993591567528</v>
      </c>
      <c r="F15" s="8">
        <f t="shared" si="1"/>
        <v>99.99993591567528</v>
      </c>
      <c r="G15" s="9"/>
      <c r="H15" s="9"/>
    </row>
    <row r="16" spans="1:8" ht="15.75" customHeight="1">
      <c r="A16" s="7" t="s">
        <v>18</v>
      </c>
      <c r="B16" s="8">
        <v>13092.55</v>
      </c>
      <c r="C16" s="8">
        <v>13092.55</v>
      </c>
      <c r="D16" s="8">
        <v>13092.44</v>
      </c>
      <c r="E16" s="8">
        <f t="shared" si="0"/>
        <v>99.99915982753551</v>
      </c>
      <c r="F16" s="8">
        <f t="shared" si="1"/>
        <v>99.99915982753551</v>
      </c>
      <c r="G16" s="9"/>
      <c r="H16" s="9"/>
    </row>
    <row r="17" spans="1:8" ht="15.75" customHeight="1">
      <c r="A17" s="7" t="s">
        <v>19</v>
      </c>
      <c r="B17" s="8">
        <v>62844.24</v>
      </c>
      <c r="C17" s="8">
        <v>62844.24</v>
      </c>
      <c r="D17" s="8">
        <v>62843.28</v>
      </c>
      <c r="E17" s="8">
        <f t="shared" si="0"/>
        <v>99.99847241370092</v>
      </c>
      <c r="F17" s="8">
        <f t="shared" si="1"/>
        <v>99.99847241370092</v>
      </c>
      <c r="G17" s="9"/>
      <c r="H17" s="9"/>
    </row>
    <row r="18" spans="1:8" ht="15.75" customHeight="1">
      <c r="A18" s="7" t="s">
        <v>20</v>
      </c>
      <c r="B18" s="8">
        <v>13092.55</v>
      </c>
      <c r="C18" s="8">
        <v>13092.55</v>
      </c>
      <c r="D18" s="8">
        <v>13092.55</v>
      </c>
      <c r="E18" s="8">
        <f t="shared" si="0"/>
        <v>100</v>
      </c>
      <c r="F18" s="8">
        <f t="shared" si="1"/>
        <v>100</v>
      </c>
      <c r="G18" s="9"/>
      <c r="H18" s="9"/>
    </row>
    <row r="19" spans="1:8" ht="15.75" customHeight="1">
      <c r="A19" s="7" t="s">
        <v>21</v>
      </c>
      <c r="B19" s="8">
        <v>52370.2</v>
      </c>
      <c r="C19" s="8">
        <v>52370.2</v>
      </c>
      <c r="D19" s="8">
        <v>52261.2</v>
      </c>
      <c r="E19" s="8">
        <f t="shared" si="0"/>
        <v>99.79186636675055</v>
      </c>
      <c r="F19" s="8">
        <f t="shared" si="1"/>
        <v>99.79186636675055</v>
      </c>
      <c r="G19" s="9"/>
      <c r="H19" s="9"/>
    </row>
    <row r="20" spans="1:8" ht="15.75" customHeight="1">
      <c r="A20" s="7" t="s">
        <v>22</v>
      </c>
      <c r="B20" s="8">
        <v>52370.2</v>
      </c>
      <c r="C20" s="8">
        <v>52370.2</v>
      </c>
      <c r="D20" s="8">
        <v>52370.2</v>
      </c>
      <c r="E20" s="8">
        <f t="shared" si="0"/>
        <v>100</v>
      </c>
      <c r="F20" s="8">
        <f t="shared" si="1"/>
        <v>100</v>
      </c>
      <c r="G20" s="9"/>
      <c r="H20" s="9"/>
    </row>
    <row r="21" spans="1:8" ht="15.75" customHeight="1">
      <c r="A21" s="7" t="s">
        <v>23</v>
      </c>
      <c r="B21" s="8">
        <v>18329.57</v>
      </c>
      <c r="C21" s="8">
        <v>18329.57</v>
      </c>
      <c r="D21" s="8">
        <v>18329.57</v>
      </c>
      <c r="E21" s="8">
        <f t="shared" si="0"/>
        <v>100</v>
      </c>
      <c r="F21" s="8">
        <f t="shared" si="1"/>
        <v>100</v>
      </c>
      <c r="G21" s="9"/>
      <c r="H21" s="9"/>
    </row>
    <row r="22" spans="1:8" ht="15.75" customHeight="1">
      <c r="A22" s="7" t="s">
        <v>24</v>
      </c>
      <c r="B22" s="8">
        <v>26185.1</v>
      </c>
      <c r="C22" s="8">
        <v>26185.1</v>
      </c>
      <c r="D22" s="8">
        <v>26185.02</v>
      </c>
      <c r="E22" s="8">
        <f t="shared" si="0"/>
        <v>99.99969448274018</v>
      </c>
      <c r="F22" s="8">
        <f t="shared" si="1"/>
        <v>99.99969448274018</v>
      </c>
      <c r="G22" s="9"/>
      <c r="H22" s="9"/>
    </row>
    <row r="23" spans="1:8" ht="15.75" customHeight="1">
      <c r="A23" s="7" t="s">
        <v>25</v>
      </c>
      <c r="B23" s="8">
        <v>26185.1</v>
      </c>
      <c r="C23" s="8">
        <v>26185.1</v>
      </c>
      <c r="D23" s="8">
        <v>26185.1</v>
      </c>
      <c r="E23" s="8">
        <f t="shared" si="0"/>
        <v>100</v>
      </c>
      <c r="F23" s="8">
        <f t="shared" si="1"/>
        <v>100</v>
      </c>
      <c r="G23" s="9"/>
      <c r="H23" s="9"/>
    </row>
    <row r="24" spans="1:8" ht="15.75" customHeight="1">
      <c r="A24" s="7" t="s">
        <v>26</v>
      </c>
      <c r="B24" s="8">
        <v>15711.06</v>
      </c>
      <c r="C24" s="8">
        <v>15711.06</v>
      </c>
      <c r="D24" s="8">
        <v>15711.06</v>
      </c>
      <c r="E24" s="8">
        <f t="shared" si="0"/>
        <v>100</v>
      </c>
      <c r="F24" s="8">
        <f t="shared" si="1"/>
        <v>100</v>
      </c>
      <c r="G24" s="9"/>
      <c r="H24" s="9"/>
    </row>
    <row r="25" spans="1:8" ht="15.75" customHeight="1">
      <c r="A25" s="7" t="s">
        <v>27</v>
      </c>
      <c r="B25" s="8">
        <v>39277.65</v>
      </c>
      <c r="C25" s="8">
        <v>39277.65</v>
      </c>
      <c r="D25" s="8">
        <v>39277.65</v>
      </c>
      <c r="E25" s="8">
        <f t="shared" si="0"/>
        <v>100</v>
      </c>
      <c r="F25" s="8">
        <f t="shared" si="1"/>
        <v>100</v>
      </c>
      <c r="G25" s="9"/>
      <c r="H25" s="9"/>
    </row>
    <row r="26" spans="1:8" ht="15.75" customHeight="1">
      <c r="A26" s="7" t="s">
        <v>28</v>
      </c>
      <c r="B26" s="8">
        <v>26185.1</v>
      </c>
      <c r="C26" s="8">
        <v>26185.1</v>
      </c>
      <c r="D26" s="8">
        <v>21279</v>
      </c>
      <c r="E26" s="8">
        <f t="shared" si="0"/>
        <v>81.26377214522763</v>
      </c>
      <c r="F26" s="8">
        <f t="shared" si="1"/>
        <v>81.26377214522763</v>
      </c>
      <c r="G26" s="9"/>
      <c r="H26" s="9"/>
    </row>
    <row r="27" spans="1:8" ht="15.75" customHeight="1">
      <c r="A27" s="7" t="s">
        <v>29</v>
      </c>
      <c r="B27" s="8">
        <v>20948.08</v>
      </c>
      <c r="C27" s="8">
        <v>0</v>
      </c>
      <c r="D27" s="8">
        <v>0</v>
      </c>
      <c r="E27" s="8">
        <f t="shared" si="0"/>
        <v>0</v>
      </c>
      <c r="F27" s="8">
        <v>0</v>
      </c>
      <c r="G27" s="9"/>
      <c r="H27" s="9"/>
    </row>
    <row r="28" spans="1:8" ht="15.75" customHeight="1">
      <c r="A28" s="7" t="s">
        <v>30</v>
      </c>
      <c r="B28" s="8">
        <v>20948.08</v>
      </c>
      <c r="C28" s="8">
        <v>20948.08</v>
      </c>
      <c r="D28" s="8">
        <v>20948.08</v>
      </c>
      <c r="E28" s="8">
        <f t="shared" si="0"/>
        <v>100</v>
      </c>
      <c r="F28" s="8">
        <f t="shared" si="1"/>
        <v>100</v>
      </c>
      <c r="G28" s="9"/>
      <c r="H28" s="9"/>
    </row>
    <row r="29" spans="1:8" ht="15.75" customHeight="1">
      <c r="A29" s="7" t="s">
        <v>31</v>
      </c>
      <c r="B29" s="8">
        <v>26185.1</v>
      </c>
      <c r="C29" s="8">
        <v>26185.1</v>
      </c>
      <c r="D29" s="8">
        <v>26185.1</v>
      </c>
      <c r="E29" s="8">
        <f t="shared" si="0"/>
        <v>100</v>
      </c>
      <c r="F29" s="8">
        <f t="shared" si="1"/>
        <v>100</v>
      </c>
      <c r="G29" s="9"/>
      <c r="H29" s="9"/>
    </row>
    <row r="30" spans="1:8" ht="15.75" customHeight="1">
      <c r="A30" s="7" t="s">
        <v>32</v>
      </c>
      <c r="B30" s="8">
        <v>23566.59</v>
      </c>
      <c r="C30" s="8">
        <v>23566.59</v>
      </c>
      <c r="D30" s="8">
        <v>23566.59</v>
      </c>
      <c r="E30" s="8">
        <f t="shared" si="0"/>
        <v>100</v>
      </c>
      <c r="F30" s="8">
        <f t="shared" si="1"/>
        <v>100</v>
      </c>
      <c r="G30" s="9"/>
      <c r="H30" s="9"/>
    </row>
    <row r="31" spans="1:8" ht="15.75" customHeight="1">
      <c r="A31" s="7" t="s">
        <v>33</v>
      </c>
      <c r="B31" s="8">
        <v>104207.3</v>
      </c>
      <c r="C31" s="8">
        <v>104207.3</v>
      </c>
      <c r="D31" s="8">
        <v>104207.3</v>
      </c>
      <c r="E31" s="8">
        <f t="shared" si="0"/>
        <v>100</v>
      </c>
      <c r="F31" s="8">
        <f t="shared" si="1"/>
        <v>100</v>
      </c>
      <c r="G31" s="9"/>
      <c r="H31" s="9"/>
    </row>
    <row r="32" spans="1:8" ht="15.75" customHeight="1">
      <c r="A32" s="7" t="s">
        <v>34</v>
      </c>
      <c r="B32" s="8">
        <v>7855.53</v>
      </c>
      <c r="C32" s="8">
        <v>7855.53</v>
      </c>
      <c r="D32" s="8">
        <v>7855.53</v>
      </c>
      <c r="E32" s="8">
        <f t="shared" si="0"/>
        <v>100</v>
      </c>
      <c r="F32" s="8">
        <f t="shared" si="1"/>
        <v>100</v>
      </c>
      <c r="G32" s="9"/>
      <c r="H32" s="9"/>
    </row>
    <row r="33" spans="1:8" ht="15.75" customHeight="1">
      <c r="A33" s="7" t="s">
        <v>35</v>
      </c>
      <c r="B33" s="8">
        <v>13092.55</v>
      </c>
      <c r="C33" s="8">
        <v>13092.55</v>
      </c>
      <c r="D33" s="8">
        <v>13092.55</v>
      </c>
      <c r="E33" s="8">
        <f t="shared" si="0"/>
        <v>100</v>
      </c>
      <c r="F33" s="8">
        <f t="shared" si="1"/>
        <v>100</v>
      </c>
      <c r="G33" s="9"/>
      <c r="H33" s="9"/>
    </row>
    <row r="34" spans="1:8" ht="15.75" customHeight="1">
      <c r="A34" s="7" t="s">
        <v>36</v>
      </c>
      <c r="B34" s="8">
        <v>13092.55</v>
      </c>
      <c r="C34" s="8">
        <v>13092.55</v>
      </c>
      <c r="D34" s="8">
        <v>13092.55</v>
      </c>
      <c r="E34" s="8">
        <f t="shared" si="0"/>
        <v>100</v>
      </c>
      <c r="F34" s="8">
        <f t="shared" si="1"/>
        <v>100</v>
      </c>
      <c r="G34" s="9"/>
      <c r="H34" s="9"/>
    </row>
    <row r="35" spans="1:8" ht="15.75" customHeight="1">
      <c r="A35" s="7" t="s">
        <v>37</v>
      </c>
      <c r="B35" s="8">
        <v>78555.3</v>
      </c>
      <c r="C35" s="8">
        <v>78555.3</v>
      </c>
      <c r="D35" s="8">
        <v>78555.3</v>
      </c>
      <c r="E35" s="8">
        <f t="shared" si="0"/>
        <v>100</v>
      </c>
      <c r="F35" s="8">
        <f t="shared" si="1"/>
        <v>100</v>
      </c>
      <c r="G35" s="9"/>
      <c r="H35" s="9"/>
    </row>
    <row r="36" spans="1:8" ht="15.75" customHeight="1">
      <c r="A36" s="7" t="s">
        <v>38</v>
      </c>
      <c r="B36" s="8">
        <v>130925.5</v>
      </c>
      <c r="C36" s="8">
        <v>130925.5</v>
      </c>
      <c r="D36" s="8">
        <v>130925.46</v>
      </c>
      <c r="E36" s="8">
        <f t="shared" si="0"/>
        <v>99.99996944827403</v>
      </c>
      <c r="F36" s="8">
        <f t="shared" si="1"/>
        <v>99.99996944827403</v>
      </c>
      <c r="G36" s="9"/>
      <c r="H36" s="9"/>
    </row>
    <row r="37" spans="1:8" ht="15.75" customHeight="1" hidden="1">
      <c r="A37" s="7" t="s">
        <v>39</v>
      </c>
      <c r="B37" s="7"/>
      <c r="C37" s="8"/>
      <c r="E37" s="8" t="e">
        <f t="shared" si="0"/>
        <v>#DIV/0!</v>
      </c>
      <c r="F37" s="8" t="e">
        <f t="shared" si="1"/>
        <v>#DIV/0!</v>
      </c>
      <c r="G37" s="9"/>
      <c r="H37" s="9"/>
    </row>
    <row r="38" spans="1:7" ht="18" customHeight="1">
      <c r="A38" s="11" t="s">
        <v>40</v>
      </c>
      <c r="B38" s="12">
        <f>SUM(B4:B37)</f>
        <v>5009695.739999998</v>
      </c>
      <c r="C38" s="12">
        <f>SUM(C4:C37)</f>
        <v>5749587.739999998</v>
      </c>
      <c r="D38" s="12">
        <f>SUM(D4:D37)</f>
        <v>5255805.219999999</v>
      </c>
      <c r="E38" s="12">
        <f t="shared" si="0"/>
        <v>104.91266321894432</v>
      </c>
      <c r="F38" s="16">
        <f t="shared" si="1"/>
        <v>91.41186216596462</v>
      </c>
      <c r="G38" s="9"/>
    </row>
    <row r="39" ht="15" customHeight="1">
      <c r="G39" s="9"/>
    </row>
    <row r="40" ht="12" customHeight="1"/>
    <row r="41" spans="1:6" ht="11.25" customHeight="1">
      <c r="A41" s="14"/>
      <c r="B41" s="14"/>
      <c r="C41" s="14"/>
      <c r="D41" s="14"/>
      <c r="E41" s="14"/>
      <c r="F41" s="14"/>
    </row>
    <row r="42" spans="1:6" ht="14.25" customHeight="1">
      <c r="A42" s="14"/>
      <c r="B42" s="14"/>
      <c r="C42" s="14"/>
      <c r="D42" s="14"/>
      <c r="E42" s="14"/>
      <c r="F42" s="14"/>
    </row>
    <row r="43" spans="1:6" ht="16.5">
      <c r="A43" s="15"/>
      <c r="B43" s="15"/>
      <c r="C43" s="14"/>
      <c r="D43" s="14"/>
      <c r="E43" s="14"/>
      <c r="F43" s="14"/>
    </row>
  </sheetData>
  <sheetProtection/>
  <mergeCells count="2">
    <mergeCell ref="A1:F1"/>
    <mergeCell ref="C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9"/>
  <sheetViews>
    <sheetView zoomScale="90" zoomScaleNormal="90" zoomScalePageLayoutView="0" workbookViewId="0" topLeftCell="A1">
      <selection activeCell="C41" sqref="C41"/>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9" customHeight="1">
      <c r="A1" s="42" t="s">
        <v>110</v>
      </c>
      <c r="B1" s="42"/>
      <c r="C1" s="42"/>
      <c r="D1" s="42"/>
      <c r="E1" s="42"/>
      <c r="F1" s="42"/>
    </row>
    <row r="2" spans="1:6" ht="15">
      <c r="A2" s="2" t="s">
        <v>0</v>
      </c>
      <c r="B2" s="2"/>
      <c r="C2" s="43" t="s">
        <v>1</v>
      </c>
      <c r="D2" s="43"/>
      <c r="E2" s="43"/>
      <c r="F2" s="43"/>
    </row>
    <row r="3" spans="1:6" ht="41.25" customHeight="1">
      <c r="A3" s="4" t="s">
        <v>2</v>
      </c>
      <c r="B3" s="4" t="s">
        <v>108</v>
      </c>
      <c r="C3" s="5" t="s">
        <v>109</v>
      </c>
      <c r="D3" s="5" t="s">
        <v>3</v>
      </c>
      <c r="E3" s="6" t="s">
        <v>4</v>
      </c>
      <c r="F3" s="6" t="s">
        <v>5</v>
      </c>
    </row>
    <row r="4" spans="1:8" ht="15.75" customHeight="1">
      <c r="A4" s="7" t="s">
        <v>6</v>
      </c>
      <c r="B4" s="8">
        <v>32400</v>
      </c>
      <c r="C4" s="8">
        <v>32400</v>
      </c>
      <c r="D4" s="8">
        <v>32400</v>
      </c>
      <c r="E4" s="8">
        <f>D4/B4*100</f>
        <v>100</v>
      </c>
      <c r="F4" s="8">
        <f>D4/C4*100</f>
        <v>100</v>
      </c>
      <c r="G4" s="9"/>
      <c r="H4" s="9"/>
    </row>
    <row r="5" spans="1:8" ht="15.75" customHeight="1">
      <c r="A5" s="7" t="s">
        <v>7</v>
      </c>
      <c r="B5" s="8">
        <v>10800</v>
      </c>
      <c r="C5" s="8">
        <v>5400</v>
      </c>
      <c r="D5" s="8">
        <v>4500</v>
      </c>
      <c r="E5" s="8">
        <f aca="true" t="shared" si="0" ref="E5:E38">D5/B5*100</f>
        <v>41.66666666666667</v>
      </c>
      <c r="F5" s="8">
        <f>D5/C5*100</f>
        <v>83.33333333333334</v>
      </c>
      <c r="G5" s="9"/>
      <c r="H5" s="9"/>
    </row>
    <row r="6" spans="1:8" ht="15.75" customHeight="1">
      <c r="A6" s="7" t="s">
        <v>8</v>
      </c>
      <c r="B6" s="8">
        <v>0</v>
      </c>
      <c r="C6" s="8">
        <v>63126</v>
      </c>
      <c r="D6" s="8">
        <v>63126</v>
      </c>
      <c r="E6" s="8">
        <v>0</v>
      </c>
      <c r="F6" s="8">
        <v>0</v>
      </c>
      <c r="G6" s="9"/>
      <c r="H6" s="9"/>
    </row>
    <row r="7" spans="1:8" ht="15.75" customHeight="1">
      <c r="A7" s="7" t="s">
        <v>9</v>
      </c>
      <c r="B7" s="8">
        <v>0</v>
      </c>
      <c r="C7" s="8">
        <v>0</v>
      </c>
      <c r="D7" s="8">
        <v>0</v>
      </c>
      <c r="E7" s="8">
        <v>0</v>
      </c>
      <c r="F7" s="8">
        <v>0</v>
      </c>
      <c r="G7" s="9"/>
      <c r="H7" s="9"/>
    </row>
    <row r="8" spans="1:8" ht="15.75" customHeight="1">
      <c r="A8" s="7" t="s">
        <v>10</v>
      </c>
      <c r="B8" s="8">
        <v>0</v>
      </c>
      <c r="C8" s="8">
        <v>0</v>
      </c>
      <c r="D8" s="8">
        <v>0</v>
      </c>
      <c r="E8" s="8">
        <v>0</v>
      </c>
      <c r="F8" s="8">
        <v>0</v>
      </c>
      <c r="G8" s="9"/>
      <c r="H8" s="9"/>
    </row>
    <row r="9" spans="1:8" ht="15.75" customHeight="1">
      <c r="A9" s="7" t="s">
        <v>11</v>
      </c>
      <c r="B9" s="8">
        <v>0</v>
      </c>
      <c r="C9" s="8">
        <v>0</v>
      </c>
      <c r="D9" s="8">
        <v>0</v>
      </c>
      <c r="E9" s="8">
        <v>0</v>
      </c>
      <c r="F9" s="8">
        <v>0</v>
      </c>
      <c r="G9" s="9"/>
      <c r="H9" s="9"/>
    </row>
    <row r="10" spans="1:8" ht="15.75" customHeight="1">
      <c r="A10" s="7" t="s">
        <v>12</v>
      </c>
      <c r="B10" s="8">
        <v>183600</v>
      </c>
      <c r="C10" s="8">
        <v>183600</v>
      </c>
      <c r="D10" s="8">
        <v>183600</v>
      </c>
      <c r="E10" s="8">
        <f t="shared" si="0"/>
        <v>100</v>
      </c>
      <c r="F10" s="8">
        <f aca="true" t="shared" si="1" ref="F10:F38">D10/C10*100</f>
        <v>100</v>
      </c>
      <c r="G10" s="9"/>
      <c r="H10" s="9"/>
    </row>
    <row r="11" spans="1:8" ht="15.75" customHeight="1">
      <c r="A11" s="7" t="s">
        <v>13</v>
      </c>
      <c r="B11" s="8">
        <v>367200</v>
      </c>
      <c r="C11" s="8">
        <v>296255</v>
      </c>
      <c r="D11" s="8">
        <v>296255</v>
      </c>
      <c r="E11" s="8">
        <f t="shared" si="0"/>
        <v>80.67946623093681</v>
      </c>
      <c r="F11" s="8">
        <f t="shared" si="1"/>
        <v>100</v>
      </c>
      <c r="G11" s="9"/>
      <c r="H11" s="9"/>
    </row>
    <row r="12" spans="1:8" ht="15.75" customHeight="1">
      <c r="A12" s="7" t="s">
        <v>14</v>
      </c>
      <c r="B12" s="8">
        <v>198000</v>
      </c>
      <c r="C12" s="8">
        <v>178995</v>
      </c>
      <c r="D12" s="8">
        <v>178095</v>
      </c>
      <c r="E12" s="8">
        <f t="shared" si="0"/>
        <v>89.94696969696969</v>
      </c>
      <c r="F12" s="8">
        <f t="shared" si="1"/>
        <v>99.49719265901282</v>
      </c>
      <c r="G12" s="9"/>
      <c r="H12" s="9"/>
    </row>
    <row r="13" spans="1:8" ht="15.75" customHeight="1">
      <c r="A13" s="7" t="s">
        <v>15</v>
      </c>
      <c r="B13" s="8">
        <v>111600</v>
      </c>
      <c r="C13" s="8">
        <v>90000</v>
      </c>
      <c r="D13" s="8">
        <v>90000</v>
      </c>
      <c r="E13" s="8">
        <f t="shared" si="0"/>
        <v>80.64516129032258</v>
      </c>
      <c r="F13" s="8">
        <f t="shared" si="1"/>
        <v>100</v>
      </c>
      <c r="G13" s="9"/>
      <c r="H13" s="9"/>
    </row>
    <row r="14" spans="1:8" ht="15.75" customHeight="1">
      <c r="A14" s="7" t="s">
        <v>16</v>
      </c>
      <c r="B14" s="8">
        <v>176400</v>
      </c>
      <c r="C14" s="8">
        <v>140400</v>
      </c>
      <c r="D14" s="8">
        <v>125640</v>
      </c>
      <c r="E14" s="8">
        <f t="shared" si="0"/>
        <v>71.22448979591837</v>
      </c>
      <c r="F14" s="8">
        <f t="shared" si="1"/>
        <v>89.48717948717949</v>
      </c>
      <c r="G14" s="9"/>
      <c r="H14" s="9"/>
    </row>
    <row r="15" spans="1:8" ht="15.75" customHeight="1">
      <c r="A15" s="7" t="s">
        <v>17</v>
      </c>
      <c r="B15" s="8">
        <v>201600</v>
      </c>
      <c r="C15" s="8">
        <v>180000</v>
      </c>
      <c r="D15" s="8">
        <v>180000</v>
      </c>
      <c r="E15" s="8">
        <f t="shared" si="0"/>
        <v>89.28571428571429</v>
      </c>
      <c r="F15" s="8">
        <f t="shared" si="1"/>
        <v>100</v>
      </c>
      <c r="G15" s="9"/>
      <c r="H15" s="9"/>
    </row>
    <row r="16" spans="1:8" ht="15.75" customHeight="1">
      <c r="A16" s="7" t="s">
        <v>18</v>
      </c>
      <c r="B16" s="8">
        <v>133200</v>
      </c>
      <c r="C16" s="8">
        <v>64500</v>
      </c>
      <c r="D16" s="8">
        <v>63900</v>
      </c>
      <c r="E16" s="8">
        <f t="shared" si="0"/>
        <v>47.97297297297297</v>
      </c>
      <c r="F16" s="8">
        <f t="shared" si="1"/>
        <v>99.06976744186046</v>
      </c>
      <c r="G16" s="9"/>
      <c r="H16" s="9"/>
    </row>
    <row r="17" spans="1:8" ht="15.75" customHeight="1">
      <c r="A17" s="7" t="s">
        <v>19</v>
      </c>
      <c r="B17" s="8">
        <v>118800</v>
      </c>
      <c r="C17" s="8">
        <v>108900</v>
      </c>
      <c r="D17" s="8">
        <v>108900</v>
      </c>
      <c r="E17" s="8">
        <f t="shared" si="0"/>
        <v>91.66666666666666</v>
      </c>
      <c r="F17" s="8">
        <f t="shared" si="1"/>
        <v>100</v>
      </c>
      <c r="G17" s="9"/>
      <c r="H17" s="9"/>
    </row>
    <row r="18" spans="1:8" ht="15.75" customHeight="1">
      <c r="A18" s="7" t="s">
        <v>20</v>
      </c>
      <c r="B18" s="8">
        <v>14400</v>
      </c>
      <c r="C18" s="8">
        <v>14400</v>
      </c>
      <c r="D18" s="8">
        <v>14400</v>
      </c>
      <c r="E18" s="8">
        <f t="shared" si="0"/>
        <v>100</v>
      </c>
      <c r="F18" s="8">
        <f t="shared" si="1"/>
        <v>100</v>
      </c>
      <c r="G18" s="9"/>
      <c r="H18" s="9"/>
    </row>
    <row r="19" spans="1:8" ht="15.75" customHeight="1">
      <c r="A19" s="7" t="s">
        <v>21</v>
      </c>
      <c r="B19" s="8">
        <v>68400</v>
      </c>
      <c r="C19" s="8">
        <v>68400</v>
      </c>
      <c r="D19" s="8">
        <v>68400</v>
      </c>
      <c r="E19" s="8">
        <f t="shared" si="0"/>
        <v>100</v>
      </c>
      <c r="F19" s="8">
        <f t="shared" si="1"/>
        <v>100</v>
      </c>
      <c r="G19" s="9"/>
      <c r="H19" s="9"/>
    </row>
    <row r="20" spans="1:8" ht="15.75" customHeight="1">
      <c r="A20" s="7" t="s">
        <v>22</v>
      </c>
      <c r="B20" s="8">
        <v>122400</v>
      </c>
      <c r="C20" s="8">
        <v>111600</v>
      </c>
      <c r="D20" s="8">
        <v>111600</v>
      </c>
      <c r="E20" s="8">
        <f t="shared" si="0"/>
        <v>91.17647058823529</v>
      </c>
      <c r="F20" s="8">
        <f t="shared" si="1"/>
        <v>100</v>
      </c>
      <c r="G20" s="9"/>
      <c r="H20" s="9"/>
    </row>
    <row r="21" spans="1:8" ht="15.75" customHeight="1">
      <c r="A21" s="7" t="s">
        <v>23</v>
      </c>
      <c r="B21" s="8">
        <v>277200</v>
      </c>
      <c r="C21" s="8">
        <v>262800</v>
      </c>
      <c r="D21" s="8">
        <v>262800</v>
      </c>
      <c r="E21" s="8">
        <f t="shared" si="0"/>
        <v>94.8051948051948</v>
      </c>
      <c r="F21" s="8">
        <f t="shared" si="1"/>
        <v>100</v>
      </c>
      <c r="G21" s="9"/>
      <c r="H21" s="9"/>
    </row>
    <row r="22" spans="1:8" ht="15.75" customHeight="1">
      <c r="A22" s="7" t="s">
        <v>24</v>
      </c>
      <c r="B22" s="8">
        <v>43200</v>
      </c>
      <c r="C22" s="8">
        <v>33600</v>
      </c>
      <c r="D22" s="8">
        <v>33600</v>
      </c>
      <c r="E22" s="8">
        <f t="shared" si="0"/>
        <v>77.77777777777779</v>
      </c>
      <c r="F22" s="8">
        <f t="shared" si="1"/>
        <v>100</v>
      </c>
      <c r="G22" s="9"/>
      <c r="H22" s="9"/>
    </row>
    <row r="23" spans="1:8" ht="15.75" customHeight="1">
      <c r="A23" s="7" t="s">
        <v>25</v>
      </c>
      <c r="B23" s="8">
        <v>111600</v>
      </c>
      <c r="C23" s="8">
        <v>104135</v>
      </c>
      <c r="D23" s="8">
        <v>104135</v>
      </c>
      <c r="E23" s="8">
        <f t="shared" si="0"/>
        <v>93.31093189964157</v>
      </c>
      <c r="F23" s="8">
        <f t="shared" si="1"/>
        <v>100</v>
      </c>
      <c r="G23" s="9"/>
      <c r="H23" s="9"/>
    </row>
    <row r="24" spans="1:8" ht="15.75" customHeight="1">
      <c r="A24" s="7" t="s">
        <v>26</v>
      </c>
      <c r="B24" s="8">
        <v>158400</v>
      </c>
      <c r="C24" s="8">
        <v>148800</v>
      </c>
      <c r="D24" s="8">
        <v>145500</v>
      </c>
      <c r="E24" s="8">
        <f t="shared" si="0"/>
        <v>91.85606060606061</v>
      </c>
      <c r="F24" s="8">
        <f t="shared" si="1"/>
        <v>97.78225806451613</v>
      </c>
      <c r="G24" s="9"/>
      <c r="H24" s="9"/>
    </row>
    <row r="25" spans="1:8" ht="15.75" customHeight="1">
      <c r="A25" s="7" t="s">
        <v>27</v>
      </c>
      <c r="B25" s="8">
        <v>90000</v>
      </c>
      <c r="C25" s="8">
        <v>82800</v>
      </c>
      <c r="D25" s="8">
        <v>82800</v>
      </c>
      <c r="E25" s="8">
        <f t="shared" si="0"/>
        <v>92</v>
      </c>
      <c r="F25" s="8">
        <f t="shared" si="1"/>
        <v>100</v>
      </c>
      <c r="G25" s="9"/>
      <c r="H25" s="9"/>
    </row>
    <row r="26" spans="1:8" ht="15.75" customHeight="1">
      <c r="A26" s="7" t="s">
        <v>28</v>
      </c>
      <c r="B26" s="8">
        <v>201600</v>
      </c>
      <c r="C26" s="8">
        <v>191400</v>
      </c>
      <c r="D26" s="8">
        <v>191400</v>
      </c>
      <c r="E26" s="8">
        <f t="shared" si="0"/>
        <v>94.94047619047619</v>
      </c>
      <c r="F26" s="8">
        <f t="shared" si="1"/>
        <v>100</v>
      </c>
      <c r="G26" s="9"/>
      <c r="H26" s="9"/>
    </row>
    <row r="27" spans="1:8" ht="15.75" customHeight="1">
      <c r="A27" s="7" t="s">
        <v>29</v>
      </c>
      <c r="B27" s="8">
        <v>162000</v>
      </c>
      <c r="C27" s="8">
        <v>68924</v>
      </c>
      <c r="D27" s="8">
        <v>68924</v>
      </c>
      <c r="E27" s="8">
        <f t="shared" si="0"/>
        <v>42.54567901234568</v>
      </c>
      <c r="F27" s="8">
        <f t="shared" si="1"/>
        <v>100</v>
      </c>
      <c r="G27" s="9"/>
      <c r="H27" s="9"/>
    </row>
    <row r="28" spans="1:8" ht="15.75" customHeight="1">
      <c r="A28" s="7" t="s">
        <v>30</v>
      </c>
      <c r="B28" s="8">
        <v>151200</v>
      </c>
      <c r="C28" s="8">
        <v>143100</v>
      </c>
      <c r="D28" s="8">
        <v>143100</v>
      </c>
      <c r="E28" s="8">
        <f t="shared" si="0"/>
        <v>94.64285714285714</v>
      </c>
      <c r="F28" s="8">
        <f t="shared" si="1"/>
        <v>100</v>
      </c>
      <c r="G28" s="9"/>
      <c r="H28" s="9"/>
    </row>
    <row r="29" spans="1:8" ht="15.75" customHeight="1">
      <c r="A29" s="7" t="s">
        <v>31</v>
      </c>
      <c r="B29" s="8">
        <v>118800</v>
      </c>
      <c r="C29" s="8">
        <v>113400</v>
      </c>
      <c r="D29" s="8">
        <v>113400</v>
      </c>
      <c r="E29" s="8">
        <f t="shared" si="0"/>
        <v>95.45454545454545</v>
      </c>
      <c r="F29" s="8">
        <f t="shared" si="1"/>
        <v>100</v>
      </c>
      <c r="G29" s="9"/>
      <c r="H29" s="9"/>
    </row>
    <row r="30" spans="1:8" ht="15.75" customHeight="1">
      <c r="A30" s="7" t="s">
        <v>32</v>
      </c>
      <c r="B30" s="8">
        <v>79200</v>
      </c>
      <c r="C30" s="8">
        <v>73800</v>
      </c>
      <c r="D30" s="8">
        <v>71250</v>
      </c>
      <c r="E30" s="8">
        <f t="shared" si="0"/>
        <v>89.96212121212122</v>
      </c>
      <c r="F30" s="8">
        <f t="shared" si="1"/>
        <v>96.54471544715447</v>
      </c>
      <c r="G30" s="9"/>
      <c r="H30" s="9"/>
    </row>
    <row r="31" spans="1:8" ht="15.75" customHeight="1">
      <c r="A31" s="7" t="s">
        <v>33</v>
      </c>
      <c r="B31" s="8">
        <v>18000</v>
      </c>
      <c r="C31" s="8">
        <v>18000</v>
      </c>
      <c r="D31" s="8">
        <v>18000</v>
      </c>
      <c r="E31" s="8">
        <f t="shared" si="0"/>
        <v>100</v>
      </c>
      <c r="F31" s="8">
        <f t="shared" si="1"/>
        <v>100</v>
      </c>
      <c r="G31" s="9"/>
      <c r="H31" s="9"/>
    </row>
    <row r="32" spans="1:8" ht="15.75" customHeight="1">
      <c r="A32" s="7" t="s">
        <v>34</v>
      </c>
      <c r="B32" s="8">
        <v>133200</v>
      </c>
      <c r="C32" s="8">
        <v>129600</v>
      </c>
      <c r="D32" s="8">
        <v>127500</v>
      </c>
      <c r="E32" s="8">
        <f t="shared" si="0"/>
        <v>95.72072072072072</v>
      </c>
      <c r="F32" s="8">
        <f t="shared" si="1"/>
        <v>98.37962962962963</v>
      </c>
      <c r="G32" s="9"/>
      <c r="H32" s="9"/>
    </row>
    <row r="33" spans="1:8" ht="15.75" customHeight="1">
      <c r="A33" s="7" t="s">
        <v>35</v>
      </c>
      <c r="B33" s="8">
        <v>122400</v>
      </c>
      <c r="C33" s="8">
        <v>131930</v>
      </c>
      <c r="D33" s="8">
        <v>130730</v>
      </c>
      <c r="E33" s="8">
        <f t="shared" si="0"/>
        <v>106.80555555555556</v>
      </c>
      <c r="F33" s="8">
        <f t="shared" si="1"/>
        <v>99.0904267414538</v>
      </c>
      <c r="G33" s="9"/>
      <c r="H33" s="9"/>
    </row>
    <row r="34" spans="1:8" ht="15.75" customHeight="1">
      <c r="A34" s="7" t="s">
        <v>36</v>
      </c>
      <c r="B34" s="8">
        <v>28800</v>
      </c>
      <c r="C34" s="8">
        <v>23700</v>
      </c>
      <c r="D34" s="8">
        <v>23700</v>
      </c>
      <c r="E34" s="8">
        <f t="shared" si="0"/>
        <v>82.29166666666666</v>
      </c>
      <c r="F34" s="8">
        <f t="shared" si="1"/>
        <v>100</v>
      </c>
      <c r="G34" s="9"/>
      <c r="H34" s="9"/>
    </row>
    <row r="35" spans="1:8" ht="15.75" customHeight="1">
      <c r="A35" s="7" t="s">
        <v>37</v>
      </c>
      <c r="B35" s="8">
        <v>72000</v>
      </c>
      <c r="C35" s="8">
        <v>51300</v>
      </c>
      <c r="D35" s="8">
        <v>51300</v>
      </c>
      <c r="E35" s="8">
        <f t="shared" si="0"/>
        <v>71.25</v>
      </c>
      <c r="F35" s="8">
        <f t="shared" si="1"/>
        <v>100</v>
      </c>
      <c r="G35" s="9"/>
      <c r="H35" s="9"/>
    </row>
    <row r="36" spans="1:8" ht="15.75" customHeight="1">
      <c r="A36" s="7" t="s">
        <v>38</v>
      </c>
      <c r="B36" s="8">
        <v>129600</v>
      </c>
      <c r="C36" s="8">
        <v>109800</v>
      </c>
      <c r="D36" s="8">
        <v>108900</v>
      </c>
      <c r="E36" s="8">
        <f t="shared" si="0"/>
        <v>84.02777777777779</v>
      </c>
      <c r="F36" s="8">
        <f t="shared" si="1"/>
        <v>99.18032786885246</v>
      </c>
      <c r="G36" s="9"/>
      <c r="H36" s="9"/>
    </row>
    <row r="37" spans="1:8" ht="15.75" customHeight="1" hidden="1">
      <c r="A37" s="7" t="s">
        <v>39</v>
      </c>
      <c r="B37" s="7"/>
      <c r="C37" s="8"/>
      <c r="E37" s="8" t="e">
        <f t="shared" si="0"/>
        <v>#DIV/0!</v>
      </c>
      <c r="F37" s="10" t="e">
        <f t="shared" si="1"/>
        <v>#DIV/0!</v>
      </c>
      <c r="G37" s="9"/>
      <c r="H37" s="9"/>
    </row>
    <row r="38" spans="1:7" ht="18" customHeight="1">
      <c r="A38" s="11" t="s">
        <v>40</v>
      </c>
      <c r="B38" s="12">
        <f>SUM(B4:B37)</f>
        <v>3636000</v>
      </c>
      <c r="C38" s="12">
        <f>SUM(C4:C37)</f>
        <v>3225065</v>
      </c>
      <c r="D38" s="12">
        <f>SUM(D4:D37)</f>
        <v>3197855</v>
      </c>
      <c r="E38" s="12">
        <f t="shared" si="0"/>
        <v>87.94980748074808</v>
      </c>
      <c r="F38" s="12">
        <f t="shared" si="1"/>
        <v>99.15629607465276</v>
      </c>
      <c r="G38" s="9"/>
    </row>
    <row r="39" ht="15" customHeight="1">
      <c r="G39" s="9"/>
    </row>
  </sheetData>
  <sheetProtection/>
  <mergeCells count="2">
    <mergeCell ref="A1:F1"/>
    <mergeCell ref="C2:F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A2" sqref="A2"/>
    </sheetView>
  </sheetViews>
  <sheetFormatPr defaultColWidth="9.140625" defaultRowHeight="15"/>
  <cols>
    <col min="1" max="1" width="43.7109375" style="3" customWidth="1"/>
    <col min="2" max="2" width="19.421875" style="3" customWidth="1"/>
    <col min="3" max="3" width="20.28125" style="3" customWidth="1"/>
    <col min="4" max="4" width="20.85156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7.75" customHeight="1">
      <c r="A1" s="42" t="s">
        <v>112</v>
      </c>
      <c r="B1" s="42"/>
      <c r="C1" s="42"/>
      <c r="D1" s="42"/>
      <c r="E1" s="42"/>
      <c r="F1" s="42"/>
    </row>
    <row r="2" spans="1:6" ht="15">
      <c r="A2" s="2" t="s">
        <v>111</v>
      </c>
      <c r="B2" s="2"/>
      <c r="C2" s="43" t="s">
        <v>1</v>
      </c>
      <c r="D2" s="43"/>
      <c r="E2" s="43"/>
      <c r="F2" s="43"/>
    </row>
    <row r="3" spans="1:6" ht="42" customHeight="1">
      <c r="A3" s="4" t="s">
        <v>2</v>
      </c>
      <c r="B3" s="4" t="s">
        <v>108</v>
      </c>
      <c r="C3" s="5" t="s">
        <v>109</v>
      </c>
      <c r="D3" s="5" t="s">
        <v>3</v>
      </c>
      <c r="E3" s="6" t="s">
        <v>4</v>
      </c>
      <c r="F3" s="6" t="s">
        <v>5</v>
      </c>
    </row>
    <row r="4" spans="1:8" ht="15.75" customHeight="1">
      <c r="A4" s="7" t="s">
        <v>6</v>
      </c>
      <c r="B4" s="8">
        <v>1295663068</v>
      </c>
      <c r="C4" s="8">
        <v>1366113170</v>
      </c>
      <c r="D4" s="8">
        <v>1366113170</v>
      </c>
      <c r="E4" s="8">
        <f>D4/B4*100</f>
        <v>105.43737826136757</v>
      </c>
      <c r="F4" s="8">
        <f aca="true" t="shared" si="0" ref="F4:F38">D4/C4*100</f>
        <v>100</v>
      </c>
      <c r="G4" s="9"/>
      <c r="H4" s="9"/>
    </row>
    <row r="5" spans="1:8" ht="15.75" customHeight="1">
      <c r="A5" s="7" t="s">
        <v>7</v>
      </c>
      <c r="B5" s="8">
        <v>176006149</v>
      </c>
      <c r="C5" s="8">
        <v>176006149</v>
      </c>
      <c r="D5" s="8">
        <v>176006149</v>
      </c>
      <c r="E5" s="8">
        <f aca="true" t="shared" si="1" ref="E5:E38">D5/B5*100</f>
        <v>100</v>
      </c>
      <c r="F5" s="8">
        <f t="shared" si="0"/>
        <v>100</v>
      </c>
      <c r="G5" s="9"/>
      <c r="H5" s="9"/>
    </row>
    <row r="6" spans="1:8" ht="15.75" customHeight="1">
      <c r="A6" s="7" t="s">
        <v>8</v>
      </c>
      <c r="B6" s="8">
        <v>103160037</v>
      </c>
      <c r="C6" s="8">
        <v>117377177</v>
      </c>
      <c r="D6" s="8">
        <v>117377177</v>
      </c>
      <c r="E6" s="8">
        <f t="shared" si="1"/>
        <v>113.78163522760272</v>
      </c>
      <c r="F6" s="8">
        <f t="shared" si="0"/>
        <v>100</v>
      </c>
      <c r="G6" s="9"/>
      <c r="H6" s="9"/>
    </row>
    <row r="7" spans="1:8" ht="15.75" customHeight="1">
      <c r="A7" s="7" t="s">
        <v>9</v>
      </c>
      <c r="B7" s="8">
        <v>48016581</v>
      </c>
      <c r="C7" s="8">
        <v>48016581</v>
      </c>
      <c r="D7" s="8">
        <v>48016581</v>
      </c>
      <c r="E7" s="8">
        <f t="shared" si="1"/>
        <v>100</v>
      </c>
      <c r="F7" s="8">
        <f t="shared" si="0"/>
        <v>100</v>
      </c>
      <c r="G7" s="9"/>
      <c r="H7" s="9"/>
    </row>
    <row r="8" spans="1:8" ht="15.75" customHeight="1">
      <c r="A8" s="7" t="s">
        <v>10</v>
      </c>
      <c r="B8" s="8">
        <v>52509278</v>
      </c>
      <c r="C8" s="8">
        <v>52509278</v>
      </c>
      <c r="D8" s="8">
        <v>52509278</v>
      </c>
      <c r="E8" s="8">
        <f t="shared" si="1"/>
        <v>100</v>
      </c>
      <c r="F8" s="8">
        <f t="shared" si="0"/>
        <v>100</v>
      </c>
      <c r="G8" s="9"/>
      <c r="H8" s="9"/>
    </row>
    <row r="9" spans="1:8" ht="15.75" customHeight="1">
      <c r="A9" s="7" t="s">
        <v>11</v>
      </c>
      <c r="B9" s="8">
        <v>33905678</v>
      </c>
      <c r="C9" s="8">
        <v>37297553</v>
      </c>
      <c r="D9" s="8">
        <v>37297553</v>
      </c>
      <c r="E9" s="8">
        <f t="shared" si="1"/>
        <v>110.00385540144633</v>
      </c>
      <c r="F9" s="8">
        <f t="shared" si="0"/>
        <v>100</v>
      </c>
      <c r="G9" s="9"/>
      <c r="H9" s="9"/>
    </row>
    <row r="10" spans="1:8" ht="15.75" customHeight="1">
      <c r="A10" s="7" t="s">
        <v>12</v>
      </c>
      <c r="B10" s="8">
        <v>31065659</v>
      </c>
      <c r="C10" s="8">
        <v>35265659</v>
      </c>
      <c r="D10" s="8">
        <v>35265659</v>
      </c>
      <c r="E10" s="8">
        <f t="shared" si="1"/>
        <v>113.51975182628509</v>
      </c>
      <c r="F10" s="8">
        <f t="shared" si="0"/>
        <v>100</v>
      </c>
      <c r="G10" s="9"/>
      <c r="H10" s="9"/>
    </row>
    <row r="11" spans="1:8" ht="15.75" customHeight="1">
      <c r="A11" s="7" t="s">
        <v>13</v>
      </c>
      <c r="B11" s="8">
        <v>161306940</v>
      </c>
      <c r="C11" s="8">
        <v>161306940</v>
      </c>
      <c r="D11" s="8">
        <v>161306940</v>
      </c>
      <c r="E11" s="8">
        <f t="shared" si="1"/>
        <v>100</v>
      </c>
      <c r="F11" s="8">
        <f t="shared" si="0"/>
        <v>100</v>
      </c>
      <c r="G11" s="9"/>
      <c r="H11" s="9"/>
    </row>
    <row r="12" spans="1:8" ht="15.75" customHeight="1">
      <c r="A12" s="7" t="s">
        <v>14</v>
      </c>
      <c r="B12" s="8">
        <v>43660667</v>
      </c>
      <c r="C12" s="8">
        <v>43660667</v>
      </c>
      <c r="D12" s="8">
        <v>43660667</v>
      </c>
      <c r="E12" s="8">
        <f t="shared" si="1"/>
        <v>100</v>
      </c>
      <c r="F12" s="8">
        <f t="shared" si="0"/>
        <v>100</v>
      </c>
      <c r="G12" s="9"/>
      <c r="H12" s="9"/>
    </row>
    <row r="13" spans="1:8" ht="15.75" customHeight="1">
      <c r="A13" s="7" t="s">
        <v>15</v>
      </c>
      <c r="B13" s="8">
        <v>23021240</v>
      </c>
      <c r="C13" s="8">
        <v>20521240</v>
      </c>
      <c r="D13" s="8">
        <v>20521240</v>
      </c>
      <c r="E13" s="8">
        <f t="shared" si="1"/>
        <v>89.1404633286478</v>
      </c>
      <c r="F13" s="8">
        <f t="shared" si="0"/>
        <v>100</v>
      </c>
      <c r="G13" s="9"/>
      <c r="H13" s="9"/>
    </row>
    <row r="14" spans="1:8" ht="15.75" customHeight="1">
      <c r="A14" s="7" t="s">
        <v>16</v>
      </c>
      <c r="B14" s="8">
        <v>40389064</v>
      </c>
      <c r="C14" s="8">
        <v>40389064</v>
      </c>
      <c r="D14" s="8">
        <v>40389064</v>
      </c>
      <c r="E14" s="8">
        <f t="shared" si="1"/>
        <v>100</v>
      </c>
      <c r="F14" s="8">
        <f t="shared" si="0"/>
        <v>100</v>
      </c>
      <c r="G14" s="9"/>
      <c r="H14" s="9"/>
    </row>
    <row r="15" spans="1:8" ht="15.75" customHeight="1">
      <c r="A15" s="7" t="s">
        <v>17</v>
      </c>
      <c r="B15" s="8">
        <v>153355989</v>
      </c>
      <c r="C15" s="8">
        <v>153355989</v>
      </c>
      <c r="D15" s="8">
        <v>153355989</v>
      </c>
      <c r="E15" s="8">
        <f t="shared" si="1"/>
        <v>100</v>
      </c>
      <c r="F15" s="8">
        <f t="shared" si="0"/>
        <v>100</v>
      </c>
      <c r="G15" s="9"/>
      <c r="H15" s="9"/>
    </row>
    <row r="16" spans="1:8" ht="15.75" customHeight="1">
      <c r="A16" s="7" t="s">
        <v>18</v>
      </c>
      <c r="B16" s="8">
        <v>12450618</v>
      </c>
      <c r="C16" s="8">
        <v>12450618</v>
      </c>
      <c r="D16" s="8">
        <v>12445724.26</v>
      </c>
      <c r="E16" s="8">
        <f t="shared" si="1"/>
        <v>99.9606948024588</v>
      </c>
      <c r="F16" s="8">
        <f t="shared" si="0"/>
        <v>99.9606948024588</v>
      </c>
      <c r="G16" s="9"/>
      <c r="H16" s="9"/>
    </row>
    <row r="17" spans="1:8" ht="15.75" customHeight="1">
      <c r="A17" s="7" t="s">
        <v>19</v>
      </c>
      <c r="B17" s="8">
        <v>72355773</v>
      </c>
      <c r="C17" s="8">
        <v>72355773</v>
      </c>
      <c r="D17" s="8">
        <v>72355773</v>
      </c>
      <c r="E17" s="8">
        <f t="shared" si="1"/>
        <v>100</v>
      </c>
      <c r="F17" s="8">
        <f t="shared" si="0"/>
        <v>100</v>
      </c>
      <c r="G17" s="9"/>
      <c r="H17" s="9"/>
    </row>
    <row r="18" spans="1:8" ht="15.75" customHeight="1">
      <c r="A18" s="7" t="s">
        <v>20</v>
      </c>
      <c r="B18" s="8">
        <v>31671567</v>
      </c>
      <c r="C18" s="8">
        <v>31671567</v>
      </c>
      <c r="D18" s="8">
        <v>31671566.999999996</v>
      </c>
      <c r="E18" s="8">
        <f t="shared" si="1"/>
        <v>99.99999999999999</v>
      </c>
      <c r="F18" s="8">
        <f t="shared" si="0"/>
        <v>99.99999999999999</v>
      </c>
      <c r="G18" s="9"/>
      <c r="H18" s="9"/>
    </row>
    <row r="19" spans="1:8" ht="15.75" customHeight="1">
      <c r="A19" s="7" t="s">
        <v>21</v>
      </c>
      <c r="B19" s="8">
        <v>69349910</v>
      </c>
      <c r="C19" s="8">
        <v>81153600</v>
      </c>
      <c r="D19" s="8">
        <v>81153600</v>
      </c>
      <c r="E19" s="8">
        <f t="shared" si="1"/>
        <v>117.02048351612856</v>
      </c>
      <c r="F19" s="8">
        <f t="shared" si="0"/>
        <v>100</v>
      </c>
      <c r="G19" s="9"/>
      <c r="H19" s="9"/>
    </row>
    <row r="20" spans="1:8" ht="15.75" customHeight="1">
      <c r="A20" s="7" t="s">
        <v>22</v>
      </c>
      <c r="B20" s="8">
        <v>28428452</v>
      </c>
      <c r="C20" s="8">
        <v>28428452</v>
      </c>
      <c r="D20" s="8">
        <v>28428452.000000004</v>
      </c>
      <c r="E20" s="8">
        <f t="shared" si="1"/>
        <v>100.00000000000003</v>
      </c>
      <c r="F20" s="8">
        <f t="shared" si="0"/>
        <v>100.00000000000003</v>
      </c>
      <c r="G20" s="9"/>
      <c r="H20" s="9"/>
    </row>
    <row r="21" spans="1:8" ht="15.75" customHeight="1">
      <c r="A21" s="7" t="s">
        <v>23</v>
      </c>
      <c r="B21" s="8">
        <v>56766476</v>
      </c>
      <c r="C21" s="8">
        <v>61166476</v>
      </c>
      <c r="D21" s="8">
        <v>61166476</v>
      </c>
      <c r="E21" s="8">
        <f t="shared" si="1"/>
        <v>107.75105363242912</v>
      </c>
      <c r="F21" s="8">
        <f t="shared" si="0"/>
        <v>100</v>
      </c>
      <c r="G21" s="9"/>
      <c r="H21" s="9"/>
    </row>
    <row r="22" spans="1:8" ht="15.75" customHeight="1">
      <c r="A22" s="7" t="s">
        <v>24</v>
      </c>
      <c r="B22" s="8">
        <v>28967990</v>
      </c>
      <c r="C22" s="8">
        <v>35492063</v>
      </c>
      <c r="D22" s="8">
        <v>35492063</v>
      </c>
      <c r="E22" s="8">
        <f t="shared" si="1"/>
        <v>122.521662704247</v>
      </c>
      <c r="F22" s="8">
        <f t="shared" si="0"/>
        <v>100</v>
      </c>
      <c r="G22" s="9"/>
      <c r="H22" s="9"/>
    </row>
    <row r="23" spans="1:8" ht="15.75" customHeight="1">
      <c r="A23" s="7" t="s">
        <v>25</v>
      </c>
      <c r="B23" s="8">
        <v>21949609</v>
      </c>
      <c r="C23" s="8">
        <v>21949609</v>
      </c>
      <c r="D23" s="8">
        <v>21949609</v>
      </c>
      <c r="E23" s="8">
        <f t="shared" si="1"/>
        <v>100</v>
      </c>
      <c r="F23" s="8">
        <f t="shared" si="0"/>
        <v>100</v>
      </c>
      <c r="G23" s="9"/>
      <c r="H23" s="9"/>
    </row>
    <row r="24" spans="1:8" ht="15.75" customHeight="1">
      <c r="A24" s="7" t="s">
        <v>26</v>
      </c>
      <c r="B24" s="8">
        <v>17348098</v>
      </c>
      <c r="C24" s="8">
        <v>25151511</v>
      </c>
      <c r="D24" s="8">
        <v>25151511</v>
      </c>
      <c r="E24" s="8">
        <f t="shared" si="1"/>
        <v>144.98137490346204</v>
      </c>
      <c r="F24" s="8">
        <f t="shared" si="0"/>
        <v>100</v>
      </c>
      <c r="G24" s="9"/>
      <c r="H24" s="9"/>
    </row>
    <row r="25" spans="1:8" ht="15.75" customHeight="1">
      <c r="A25" s="7" t="s">
        <v>27</v>
      </c>
      <c r="B25" s="8">
        <v>20213109</v>
      </c>
      <c r="C25" s="8">
        <v>20313109</v>
      </c>
      <c r="D25" s="8">
        <v>20313109</v>
      </c>
      <c r="E25" s="8">
        <f t="shared" si="1"/>
        <v>100.49472844578237</v>
      </c>
      <c r="F25" s="8">
        <f t="shared" si="0"/>
        <v>100</v>
      </c>
      <c r="G25" s="9"/>
      <c r="H25" s="9"/>
    </row>
    <row r="26" spans="1:8" ht="15.75" customHeight="1">
      <c r="A26" s="7" t="s">
        <v>28</v>
      </c>
      <c r="B26" s="8">
        <v>46783044</v>
      </c>
      <c r="C26" s="8">
        <v>46783044</v>
      </c>
      <c r="D26" s="8">
        <v>46783044</v>
      </c>
      <c r="E26" s="8">
        <f t="shared" si="1"/>
        <v>100</v>
      </c>
      <c r="F26" s="8">
        <f t="shared" si="0"/>
        <v>100</v>
      </c>
      <c r="G26" s="9"/>
      <c r="H26" s="9"/>
    </row>
    <row r="27" spans="1:8" ht="15.75" customHeight="1">
      <c r="A27" s="7" t="s">
        <v>29</v>
      </c>
      <c r="B27" s="8">
        <v>30625979</v>
      </c>
      <c r="C27" s="8">
        <v>16408839</v>
      </c>
      <c r="D27" s="8">
        <v>16408839</v>
      </c>
      <c r="E27" s="8">
        <f t="shared" si="1"/>
        <v>53.57816969704054</v>
      </c>
      <c r="F27" s="8">
        <f t="shared" si="0"/>
        <v>100</v>
      </c>
      <c r="G27" s="9"/>
      <c r="H27" s="9"/>
    </row>
    <row r="28" spans="1:8" ht="15.75" customHeight="1">
      <c r="A28" s="7" t="s">
        <v>30</v>
      </c>
      <c r="B28" s="8">
        <v>62325844</v>
      </c>
      <c r="C28" s="8">
        <v>61853542</v>
      </c>
      <c r="D28" s="8">
        <v>61853542</v>
      </c>
      <c r="E28" s="8">
        <f t="shared" si="1"/>
        <v>99.24220520784284</v>
      </c>
      <c r="F28" s="8">
        <f t="shared" si="0"/>
        <v>100</v>
      </c>
      <c r="G28" s="9"/>
      <c r="H28" s="9"/>
    </row>
    <row r="29" spans="1:8" ht="15.75" customHeight="1">
      <c r="A29" s="7" t="s">
        <v>31</v>
      </c>
      <c r="B29" s="8">
        <v>88102036</v>
      </c>
      <c r="C29" s="8">
        <v>88102036</v>
      </c>
      <c r="D29" s="8">
        <v>88102036.00000001</v>
      </c>
      <c r="E29" s="8">
        <f t="shared" si="1"/>
        <v>100.00000000000003</v>
      </c>
      <c r="F29" s="8">
        <f t="shared" si="0"/>
        <v>100.00000000000003</v>
      </c>
      <c r="G29" s="9"/>
      <c r="H29" s="9"/>
    </row>
    <row r="30" spans="1:8" ht="15.75" customHeight="1">
      <c r="A30" s="7" t="s">
        <v>32</v>
      </c>
      <c r="B30" s="8">
        <v>9376951</v>
      </c>
      <c r="C30" s="8">
        <v>9376951</v>
      </c>
      <c r="D30" s="8">
        <v>9376951</v>
      </c>
      <c r="E30" s="8">
        <f t="shared" si="1"/>
        <v>100</v>
      </c>
      <c r="F30" s="8">
        <f t="shared" si="0"/>
        <v>100</v>
      </c>
      <c r="G30" s="9"/>
      <c r="H30" s="9"/>
    </row>
    <row r="31" spans="1:8" ht="15.75" customHeight="1">
      <c r="A31" s="7" t="s">
        <v>33</v>
      </c>
      <c r="B31" s="8">
        <v>22272459</v>
      </c>
      <c r="C31" s="8">
        <v>26572459</v>
      </c>
      <c r="D31" s="8">
        <v>26572459</v>
      </c>
      <c r="E31" s="8">
        <f t="shared" si="1"/>
        <v>119.30635499205545</v>
      </c>
      <c r="F31" s="8">
        <f t="shared" si="0"/>
        <v>100</v>
      </c>
      <c r="G31" s="9"/>
      <c r="H31" s="9"/>
    </row>
    <row r="32" spans="1:8" ht="15.75" customHeight="1">
      <c r="A32" s="7" t="s">
        <v>34</v>
      </c>
      <c r="B32" s="8">
        <v>30277607</v>
      </c>
      <c r="C32" s="8">
        <v>30277607</v>
      </c>
      <c r="D32" s="8">
        <v>30277607</v>
      </c>
      <c r="E32" s="8">
        <f t="shared" si="1"/>
        <v>100</v>
      </c>
      <c r="F32" s="8">
        <f t="shared" si="0"/>
        <v>100</v>
      </c>
      <c r="G32" s="9"/>
      <c r="H32" s="9"/>
    </row>
    <row r="33" spans="1:8" ht="15.75" customHeight="1">
      <c r="A33" s="7" t="s">
        <v>35</v>
      </c>
      <c r="B33" s="8">
        <v>25953767</v>
      </c>
      <c r="C33" s="8">
        <v>25953767</v>
      </c>
      <c r="D33" s="8">
        <v>25953767</v>
      </c>
      <c r="E33" s="8">
        <f t="shared" si="1"/>
        <v>100</v>
      </c>
      <c r="F33" s="8">
        <f t="shared" si="0"/>
        <v>100</v>
      </c>
      <c r="G33" s="9"/>
      <c r="H33" s="9"/>
    </row>
    <row r="34" spans="1:8" ht="15.75" customHeight="1">
      <c r="A34" s="7" t="s">
        <v>36</v>
      </c>
      <c r="B34" s="8">
        <v>53431639</v>
      </c>
      <c r="C34" s="8">
        <v>48631639</v>
      </c>
      <c r="D34" s="8">
        <v>48631639</v>
      </c>
      <c r="E34" s="8">
        <f t="shared" si="1"/>
        <v>91.01655855999476</v>
      </c>
      <c r="F34" s="8">
        <f t="shared" si="0"/>
        <v>100</v>
      </c>
      <c r="G34" s="9"/>
      <c r="H34" s="9"/>
    </row>
    <row r="35" spans="1:8" ht="15.75" customHeight="1">
      <c r="A35" s="7" t="s">
        <v>37</v>
      </c>
      <c r="B35" s="8">
        <v>58501909</v>
      </c>
      <c r="C35" s="8">
        <v>58501909</v>
      </c>
      <c r="D35" s="8">
        <v>58501909</v>
      </c>
      <c r="E35" s="8">
        <f t="shared" si="1"/>
        <v>100</v>
      </c>
      <c r="F35" s="8">
        <f t="shared" si="0"/>
        <v>100</v>
      </c>
      <c r="G35" s="9"/>
      <c r="H35" s="9"/>
    </row>
    <row r="36" spans="1:8" ht="17.25" customHeight="1">
      <c r="A36" s="7" t="s">
        <v>38</v>
      </c>
      <c r="B36" s="8">
        <v>75132665</v>
      </c>
      <c r="C36" s="8">
        <v>75132665</v>
      </c>
      <c r="D36" s="8">
        <v>75132665</v>
      </c>
      <c r="E36" s="8">
        <f t="shared" si="1"/>
        <v>100</v>
      </c>
      <c r="F36" s="8">
        <f t="shared" si="0"/>
        <v>100</v>
      </c>
      <c r="G36" s="9"/>
      <c r="H36" s="9"/>
    </row>
    <row r="37" spans="1:8" ht="15.75" customHeight="1" hidden="1">
      <c r="A37" s="7" t="s">
        <v>39</v>
      </c>
      <c r="B37" s="8">
        <v>0</v>
      </c>
      <c r="C37" s="8">
        <v>0</v>
      </c>
      <c r="D37" s="8">
        <v>0</v>
      </c>
      <c r="E37" s="8" t="e">
        <f t="shared" si="1"/>
        <v>#DIV/0!</v>
      </c>
      <c r="F37" s="8">
        <v>0</v>
      </c>
      <c r="G37" s="9"/>
      <c r="H37" s="9"/>
    </row>
    <row r="38" spans="1:7" ht="18" customHeight="1">
      <c r="A38" s="11" t="s">
        <v>40</v>
      </c>
      <c r="B38" s="12">
        <f>SUM(B4:B37)</f>
        <v>3024345852</v>
      </c>
      <c r="C38" s="12">
        <f>SUM(C4:C37)</f>
        <v>3129546703</v>
      </c>
      <c r="D38" s="12">
        <f>SUM(D4:D37)</f>
        <v>3129541809.26</v>
      </c>
      <c r="E38" s="12">
        <f t="shared" si="1"/>
        <v>103.47830447997322</v>
      </c>
      <c r="F38" s="12">
        <f t="shared" si="0"/>
        <v>99.9998436278329</v>
      </c>
      <c r="G38" s="9"/>
    </row>
    <row r="39" ht="12.75">
      <c r="G39" s="9"/>
    </row>
    <row r="41" spans="1:6" ht="16.5">
      <c r="A41" s="13"/>
      <c r="B41" s="13"/>
      <c r="C41" s="14"/>
      <c r="D41" s="21"/>
      <c r="E41" s="21"/>
      <c r="F41" s="21"/>
    </row>
    <row r="42" spans="1:6" ht="16.5">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4"/>
      <c r="E45" s="44"/>
      <c r="F45" s="44"/>
    </row>
  </sheetData>
  <sheetProtection/>
  <mergeCells count="3">
    <mergeCell ref="A1:F1"/>
    <mergeCell ref="C2:F2"/>
    <mergeCell ref="D45:F4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D38" sqref="D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5.25" customHeight="1">
      <c r="A1" s="42" t="s">
        <v>113</v>
      </c>
      <c r="B1" s="42"/>
      <c r="C1" s="42"/>
      <c r="D1" s="42"/>
      <c r="E1" s="42"/>
      <c r="F1" s="42"/>
    </row>
    <row r="2" spans="1:6" ht="15">
      <c r="A2" s="2" t="s">
        <v>0</v>
      </c>
      <c r="B2" s="2"/>
      <c r="C2" s="43" t="s">
        <v>1</v>
      </c>
      <c r="D2" s="43"/>
      <c r="E2" s="43"/>
      <c r="F2" s="43"/>
    </row>
    <row r="3" spans="1:6" ht="39" customHeight="1">
      <c r="A3" s="4" t="s">
        <v>2</v>
      </c>
      <c r="B3" s="4" t="s">
        <v>108</v>
      </c>
      <c r="C3" s="5" t="s">
        <v>109</v>
      </c>
      <c r="D3" s="5" t="s">
        <v>3</v>
      </c>
      <c r="E3" s="6" t="s">
        <v>4</v>
      </c>
      <c r="F3" s="6" t="s">
        <v>5</v>
      </c>
    </row>
    <row r="4" spans="1:8" ht="15.75" customHeight="1">
      <c r="A4" s="7" t="s">
        <v>6</v>
      </c>
      <c r="B4" s="8">
        <v>1541764385</v>
      </c>
      <c r="C4" s="8">
        <v>1409160519</v>
      </c>
      <c r="D4" s="8">
        <v>1409160519</v>
      </c>
      <c r="E4" s="8">
        <f>D4/B4*100</f>
        <v>91.39921331105336</v>
      </c>
      <c r="F4" s="8">
        <f aca="true" t="shared" si="0" ref="F4:F38">D4/C4*100</f>
        <v>100</v>
      </c>
      <c r="G4" s="9"/>
      <c r="H4" s="9"/>
    </row>
    <row r="5" spans="1:8" ht="15.75" customHeight="1">
      <c r="A5" s="7" t="s">
        <v>7</v>
      </c>
      <c r="B5" s="8">
        <v>225523236</v>
      </c>
      <c r="C5" s="8">
        <v>225523236</v>
      </c>
      <c r="D5" s="8">
        <v>225523236</v>
      </c>
      <c r="E5" s="8">
        <f aca="true" t="shared" si="1" ref="E5:E38">D5/B5*100</f>
        <v>100</v>
      </c>
      <c r="F5" s="8">
        <f t="shared" si="0"/>
        <v>100</v>
      </c>
      <c r="G5" s="9"/>
      <c r="H5" s="9"/>
    </row>
    <row r="6" spans="1:8" ht="15.75" customHeight="1">
      <c r="A6" s="7" t="s">
        <v>8</v>
      </c>
      <c r="B6" s="8">
        <v>127026663</v>
      </c>
      <c r="C6" s="8">
        <v>156290774</v>
      </c>
      <c r="D6" s="8">
        <v>156290774</v>
      </c>
      <c r="E6" s="8">
        <f t="shared" si="1"/>
        <v>123.03777042462339</v>
      </c>
      <c r="F6" s="8">
        <f t="shared" si="0"/>
        <v>100</v>
      </c>
      <c r="G6" s="9"/>
      <c r="H6" s="9"/>
    </row>
    <row r="7" spans="1:8" ht="15.75" customHeight="1">
      <c r="A7" s="7" t="s">
        <v>9</v>
      </c>
      <c r="B7" s="8">
        <v>51703878</v>
      </c>
      <c r="C7" s="8">
        <v>51703878</v>
      </c>
      <c r="D7" s="8">
        <v>51703878</v>
      </c>
      <c r="E7" s="8">
        <f t="shared" si="1"/>
        <v>100</v>
      </c>
      <c r="F7" s="8">
        <f t="shared" si="0"/>
        <v>100</v>
      </c>
      <c r="G7" s="9"/>
      <c r="H7" s="9"/>
    </row>
    <row r="8" spans="1:8" ht="15.75" customHeight="1">
      <c r="A8" s="7" t="s">
        <v>10</v>
      </c>
      <c r="B8" s="8">
        <v>64030092</v>
      </c>
      <c r="C8" s="8">
        <v>64030092</v>
      </c>
      <c r="D8" s="8">
        <v>64030092</v>
      </c>
      <c r="E8" s="8">
        <f t="shared" si="1"/>
        <v>100</v>
      </c>
      <c r="F8" s="8">
        <f t="shared" si="0"/>
        <v>100</v>
      </c>
      <c r="G8" s="9"/>
      <c r="H8" s="9"/>
    </row>
    <row r="9" spans="1:8" ht="15.75" customHeight="1">
      <c r="A9" s="7" t="s">
        <v>11</v>
      </c>
      <c r="B9" s="8">
        <v>41244224</v>
      </c>
      <c r="C9" s="8">
        <v>41244224</v>
      </c>
      <c r="D9" s="8">
        <v>41244224</v>
      </c>
      <c r="E9" s="8">
        <f t="shared" si="1"/>
        <v>100</v>
      </c>
      <c r="F9" s="8">
        <f t="shared" si="0"/>
        <v>100</v>
      </c>
      <c r="G9" s="9"/>
      <c r="H9" s="9"/>
    </row>
    <row r="10" spans="1:8" ht="15.75" customHeight="1">
      <c r="A10" s="7" t="s">
        <v>12</v>
      </c>
      <c r="B10" s="8">
        <v>80917524</v>
      </c>
      <c r="C10" s="8">
        <v>80917524</v>
      </c>
      <c r="D10" s="8">
        <v>80917524</v>
      </c>
      <c r="E10" s="8">
        <f t="shared" si="1"/>
        <v>100</v>
      </c>
      <c r="F10" s="8">
        <f t="shared" si="0"/>
        <v>100</v>
      </c>
      <c r="G10" s="9"/>
      <c r="H10" s="9"/>
    </row>
    <row r="11" spans="1:8" ht="15.75" customHeight="1">
      <c r="A11" s="7" t="s">
        <v>13</v>
      </c>
      <c r="B11" s="8">
        <v>350493525</v>
      </c>
      <c r="C11" s="8">
        <v>350493525</v>
      </c>
      <c r="D11" s="8">
        <v>350493525</v>
      </c>
      <c r="E11" s="8">
        <f t="shared" si="1"/>
        <v>100</v>
      </c>
      <c r="F11" s="8">
        <f t="shared" si="0"/>
        <v>100</v>
      </c>
      <c r="G11" s="9"/>
      <c r="H11" s="9"/>
    </row>
    <row r="12" spans="1:8" ht="15.75" customHeight="1">
      <c r="A12" s="7" t="s">
        <v>14</v>
      </c>
      <c r="B12" s="8">
        <v>94750514</v>
      </c>
      <c r="C12" s="8">
        <v>94750514</v>
      </c>
      <c r="D12" s="8">
        <v>94750514</v>
      </c>
      <c r="E12" s="8">
        <f t="shared" si="1"/>
        <v>100</v>
      </c>
      <c r="F12" s="8">
        <f t="shared" si="0"/>
        <v>100</v>
      </c>
      <c r="G12" s="9"/>
      <c r="H12" s="9"/>
    </row>
    <row r="13" spans="1:8" ht="15.75" customHeight="1">
      <c r="A13" s="7" t="s">
        <v>15</v>
      </c>
      <c r="B13" s="8">
        <v>59748607</v>
      </c>
      <c r="C13" s="8">
        <v>62248607</v>
      </c>
      <c r="D13" s="8">
        <v>62248607</v>
      </c>
      <c r="E13" s="8">
        <f t="shared" si="1"/>
        <v>104.18419796799614</v>
      </c>
      <c r="F13" s="8">
        <f t="shared" si="0"/>
        <v>100</v>
      </c>
      <c r="G13" s="9"/>
      <c r="H13" s="9"/>
    </row>
    <row r="14" spans="1:8" ht="15.75" customHeight="1">
      <c r="A14" s="7" t="s">
        <v>16</v>
      </c>
      <c r="B14" s="8">
        <v>76765918</v>
      </c>
      <c r="C14" s="8">
        <v>76765918</v>
      </c>
      <c r="D14" s="8">
        <v>76765918</v>
      </c>
      <c r="E14" s="8">
        <f t="shared" si="1"/>
        <v>100</v>
      </c>
      <c r="F14" s="8">
        <f t="shared" si="0"/>
        <v>100</v>
      </c>
      <c r="G14" s="9"/>
      <c r="H14" s="9"/>
    </row>
    <row r="15" spans="1:8" ht="15.75" customHeight="1">
      <c r="A15" s="7" t="s">
        <v>17</v>
      </c>
      <c r="B15" s="8">
        <v>217867148</v>
      </c>
      <c r="C15" s="8">
        <v>210084526</v>
      </c>
      <c r="D15" s="8">
        <v>210084526</v>
      </c>
      <c r="E15" s="8">
        <f t="shared" si="1"/>
        <v>96.42781297160047</v>
      </c>
      <c r="F15" s="8">
        <f t="shared" si="0"/>
        <v>100</v>
      </c>
      <c r="G15" s="9"/>
      <c r="H15" s="9"/>
    </row>
    <row r="16" spans="1:8" ht="15.75" customHeight="1">
      <c r="A16" s="7" t="s">
        <v>18</v>
      </c>
      <c r="B16" s="8">
        <v>46092433</v>
      </c>
      <c r="C16" s="8">
        <v>46092433</v>
      </c>
      <c r="D16" s="8">
        <v>46073622.8</v>
      </c>
      <c r="E16" s="8">
        <f t="shared" si="1"/>
        <v>99.9591902644844</v>
      </c>
      <c r="F16" s="8">
        <f t="shared" si="0"/>
        <v>99.9591902644844</v>
      </c>
      <c r="G16" s="9"/>
      <c r="H16" s="9"/>
    </row>
    <row r="17" spans="1:8" ht="15.75" customHeight="1">
      <c r="A17" s="7" t="s">
        <v>19</v>
      </c>
      <c r="B17" s="8">
        <v>131577049</v>
      </c>
      <c r="C17" s="8">
        <v>131577049</v>
      </c>
      <c r="D17" s="8">
        <v>131577049</v>
      </c>
      <c r="E17" s="8">
        <f t="shared" si="1"/>
        <v>100</v>
      </c>
      <c r="F17" s="8">
        <f t="shared" si="0"/>
        <v>100</v>
      </c>
      <c r="G17" s="9"/>
      <c r="H17" s="9"/>
    </row>
    <row r="18" spans="1:8" ht="15.75" customHeight="1">
      <c r="A18" s="7" t="s">
        <v>20</v>
      </c>
      <c r="B18" s="8">
        <v>54190810</v>
      </c>
      <c r="C18" s="8">
        <v>54190810</v>
      </c>
      <c r="D18" s="8">
        <v>54190810</v>
      </c>
      <c r="E18" s="8">
        <f t="shared" si="1"/>
        <v>100</v>
      </c>
      <c r="F18" s="8">
        <f t="shared" si="0"/>
        <v>100</v>
      </c>
      <c r="G18" s="9"/>
      <c r="H18" s="9"/>
    </row>
    <row r="19" spans="1:8" ht="15.75" customHeight="1">
      <c r="A19" s="7" t="s">
        <v>21</v>
      </c>
      <c r="B19" s="8">
        <v>122960376</v>
      </c>
      <c r="C19" s="8">
        <v>127960376</v>
      </c>
      <c r="D19" s="8">
        <v>127960376</v>
      </c>
      <c r="E19" s="8">
        <f t="shared" si="1"/>
        <v>104.06635061037875</v>
      </c>
      <c r="F19" s="8">
        <f t="shared" si="0"/>
        <v>100</v>
      </c>
      <c r="G19" s="9"/>
      <c r="H19" s="9"/>
    </row>
    <row r="20" spans="1:8" ht="15.75" customHeight="1">
      <c r="A20" s="7" t="s">
        <v>22</v>
      </c>
      <c r="B20" s="8">
        <v>62462027</v>
      </c>
      <c r="C20" s="8">
        <v>62462027</v>
      </c>
      <c r="D20" s="8">
        <v>62462027</v>
      </c>
      <c r="E20" s="8">
        <f t="shared" si="1"/>
        <v>100</v>
      </c>
      <c r="F20" s="8">
        <f t="shared" si="0"/>
        <v>100</v>
      </c>
      <c r="G20" s="9"/>
      <c r="H20" s="9"/>
    </row>
    <row r="21" spans="1:8" ht="15.75" customHeight="1">
      <c r="A21" s="7" t="s">
        <v>23</v>
      </c>
      <c r="B21" s="8">
        <v>129998227</v>
      </c>
      <c r="C21" s="8">
        <v>139998227</v>
      </c>
      <c r="D21" s="8">
        <v>139998227</v>
      </c>
      <c r="E21" s="8">
        <f t="shared" si="1"/>
        <v>107.69241260498114</v>
      </c>
      <c r="F21" s="8">
        <f t="shared" si="0"/>
        <v>100</v>
      </c>
      <c r="G21" s="9"/>
      <c r="H21" s="9"/>
    </row>
    <row r="22" spans="1:8" ht="15.75" customHeight="1">
      <c r="A22" s="7" t="s">
        <v>24</v>
      </c>
      <c r="B22" s="8">
        <v>99689490</v>
      </c>
      <c r="C22" s="8">
        <v>101776800</v>
      </c>
      <c r="D22" s="8">
        <v>101776800</v>
      </c>
      <c r="E22" s="8">
        <f t="shared" si="1"/>
        <v>102.09381149407024</v>
      </c>
      <c r="F22" s="8">
        <f t="shared" si="0"/>
        <v>100</v>
      </c>
      <c r="G22" s="9"/>
      <c r="H22" s="9"/>
    </row>
    <row r="23" spans="1:8" ht="15.75" customHeight="1">
      <c r="A23" s="7" t="s">
        <v>25</v>
      </c>
      <c r="B23" s="8">
        <v>86918150</v>
      </c>
      <c r="C23" s="8">
        <v>86918150</v>
      </c>
      <c r="D23" s="8">
        <v>86918150</v>
      </c>
      <c r="E23" s="8">
        <f t="shared" si="1"/>
        <v>100</v>
      </c>
      <c r="F23" s="8">
        <f t="shared" si="0"/>
        <v>100</v>
      </c>
      <c r="G23" s="9"/>
      <c r="H23" s="9"/>
    </row>
    <row r="24" spans="1:8" ht="15.75" customHeight="1">
      <c r="A24" s="7" t="s">
        <v>26</v>
      </c>
      <c r="B24" s="8">
        <v>60709753</v>
      </c>
      <c r="C24" s="8">
        <v>84361143</v>
      </c>
      <c r="D24" s="8">
        <v>84361143</v>
      </c>
      <c r="E24" s="8">
        <f t="shared" si="1"/>
        <v>138.9581390653986</v>
      </c>
      <c r="F24" s="8">
        <f t="shared" si="0"/>
        <v>100</v>
      </c>
      <c r="G24" s="9"/>
      <c r="H24" s="9"/>
    </row>
    <row r="25" spans="1:8" ht="15.75" customHeight="1">
      <c r="A25" s="7" t="s">
        <v>27</v>
      </c>
      <c r="B25" s="8">
        <v>76054767</v>
      </c>
      <c r="C25" s="8">
        <v>83854767</v>
      </c>
      <c r="D25" s="8">
        <v>83854767.00000001</v>
      </c>
      <c r="E25" s="8">
        <f t="shared" si="1"/>
        <v>110.25576739982652</v>
      </c>
      <c r="F25" s="8">
        <f t="shared" si="0"/>
        <v>100.00000000000003</v>
      </c>
      <c r="G25" s="9"/>
      <c r="H25" s="9"/>
    </row>
    <row r="26" spans="1:8" ht="15.75" customHeight="1">
      <c r="A26" s="7" t="s">
        <v>28</v>
      </c>
      <c r="B26" s="8">
        <v>114778523</v>
      </c>
      <c r="C26" s="8">
        <v>114778523</v>
      </c>
      <c r="D26" s="8">
        <v>114778523</v>
      </c>
      <c r="E26" s="8">
        <f t="shared" si="1"/>
        <v>100</v>
      </c>
      <c r="F26" s="8">
        <f t="shared" si="0"/>
        <v>100</v>
      </c>
      <c r="G26" s="9"/>
      <c r="H26" s="9"/>
    </row>
    <row r="27" spans="1:8" ht="15.75" customHeight="1">
      <c r="A27" s="7" t="s">
        <v>29</v>
      </c>
      <c r="B27" s="8">
        <v>74745351</v>
      </c>
      <c r="C27" s="8">
        <v>47864372</v>
      </c>
      <c r="D27" s="8">
        <v>47864372</v>
      </c>
      <c r="E27" s="8">
        <f t="shared" si="1"/>
        <v>64.03658737250429</v>
      </c>
      <c r="F27" s="8">
        <f t="shared" si="0"/>
        <v>100</v>
      </c>
      <c r="G27" s="9"/>
      <c r="H27" s="9"/>
    </row>
    <row r="28" spans="1:8" ht="15.75" customHeight="1">
      <c r="A28" s="7" t="s">
        <v>30</v>
      </c>
      <c r="B28" s="8">
        <v>131708952</v>
      </c>
      <c r="C28" s="8">
        <v>140908952</v>
      </c>
      <c r="D28" s="8">
        <v>140908952</v>
      </c>
      <c r="E28" s="8">
        <f t="shared" si="1"/>
        <v>106.98509847682942</v>
      </c>
      <c r="F28" s="8">
        <f t="shared" si="0"/>
        <v>100</v>
      </c>
      <c r="G28" s="9"/>
      <c r="H28" s="9"/>
    </row>
    <row r="29" spans="1:8" ht="15.75" customHeight="1">
      <c r="A29" s="7" t="s">
        <v>31</v>
      </c>
      <c r="B29" s="8">
        <v>183171956</v>
      </c>
      <c r="C29" s="8">
        <v>183171956</v>
      </c>
      <c r="D29" s="8">
        <v>183171956</v>
      </c>
      <c r="E29" s="8">
        <f t="shared" si="1"/>
        <v>100</v>
      </c>
      <c r="F29" s="8">
        <f t="shared" si="0"/>
        <v>100</v>
      </c>
      <c r="G29" s="9"/>
      <c r="H29" s="9"/>
    </row>
    <row r="30" spans="1:8" ht="15.75" customHeight="1">
      <c r="A30" s="7" t="s">
        <v>32</v>
      </c>
      <c r="B30" s="8">
        <v>36674739</v>
      </c>
      <c r="C30" s="8">
        <v>43574739</v>
      </c>
      <c r="D30" s="8">
        <v>43574739</v>
      </c>
      <c r="E30" s="8">
        <f t="shared" si="1"/>
        <v>118.81403982179668</v>
      </c>
      <c r="F30" s="8">
        <f t="shared" si="0"/>
        <v>100</v>
      </c>
      <c r="G30" s="9"/>
      <c r="H30" s="9"/>
    </row>
    <row r="31" spans="1:8" ht="15.75" customHeight="1">
      <c r="A31" s="7" t="s">
        <v>33</v>
      </c>
      <c r="B31" s="8">
        <v>75531712</v>
      </c>
      <c r="C31" s="8">
        <v>84231712</v>
      </c>
      <c r="D31" s="8">
        <v>84231712</v>
      </c>
      <c r="E31" s="8">
        <f t="shared" si="1"/>
        <v>111.51834079968954</v>
      </c>
      <c r="F31" s="8">
        <f t="shared" si="0"/>
        <v>100</v>
      </c>
      <c r="G31" s="9"/>
      <c r="H31" s="9"/>
    </row>
    <row r="32" spans="1:8" ht="15.75" customHeight="1">
      <c r="A32" s="7" t="s">
        <v>34</v>
      </c>
      <c r="B32" s="8">
        <v>98129440</v>
      </c>
      <c r="C32" s="8">
        <v>98129440</v>
      </c>
      <c r="D32" s="8">
        <v>98129440</v>
      </c>
      <c r="E32" s="8">
        <f t="shared" si="1"/>
        <v>100</v>
      </c>
      <c r="F32" s="8">
        <f t="shared" si="0"/>
        <v>100</v>
      </c>
      <c r="G32" s="9"/>
      <c r="H32" s="9"/>
    </row>
    <row r="33" spans="1:8" ht="15.75" customHeight="1">
      <c r="A33" s="7" t="s">
        <v>35</v>
      </c>
      <c r="B33" s="8">
        <v>58949480</v>
      </c>
      <c r="C33" s="8">
        <v>71749480</v>
      </c>
      <c r="D33" s="8">
        <v>71749480</v>
      </c>
      <c r="E33" s="8">
        <f t="shared" si="1"/>
        <v>121.71350790541324</v>
      </c>
      <c r="F33" s="8">
        <f t="shared" si="0"/>
        <v>100</v>
      </c>
      <c r="G33" s="9"/>
      <c r="H33" s="9"/>
    </row>
    <row r="34" spans="1:8" ht="15.75" customHeight="1">
      <c r="A34" s="7" t="s">
        <v>36</v>
      </c>
      <c r="B34" s="8">
        <v>102651982</v>
      </c>
      <c r="C34" s="8">
        <v>107451982</v>
      </c>
      <c r="D34" s="8">
        <v>107451982</v>
      </c>
      <c r="E34" s="8">
        <f t="shared" si="1"/>
        <v>104.67599349421232</v>
      </c>
      <c r="F34" s="8">
        <f t="shared" si="0"/>
        <v>100</v>
      </c>
      <c r="G34" s="9"/>
      <c r="H34" s="9"/>
    </row>
    <row r="35" spans="1:8" ht="15.75" customHeight="1">
      <c r="A35" s="7" t="s">
        <v>37</v>
      </c>
      <c r="B35" s="8">
        <v>109428036</v>
      </c>
      <c r="C35" s="8">
        <v>109428036</v>
      </c>
      <c r="D35" s="8">
        <v>109428036</v>
      </c>
      <c r="E35" s="8">
        <f t="shared" si="1"/>
        <v>100</v>
      </c>
      <c r="F35" s="8">
        <f t="shared" si="0"/>
        <v>100</v>
      </c>
      <c r="G35" s="9"/>
      <c r="H35" s="9"/>
    </row>
    <row r="36" spans="1:8" ht="15.75" customHeight="1">
      <c r="A36" s="7" t="s">
        <v>38</v>
      </c>
      <c r="B36" s="8">
        <v>174050043</v>
      </c>
      <c r="C36" s="8">
        <v>174050043</v>
      </c>
      <c r="D36" s="8">
        <v>174050043</v>
      </c>
      <c r="E36" s="8">
        <f t="shared" si="1"/>
        <v>100</v>
      </c>
      <c r="F36" s="8">
        <f t="shared" si="0"/>
        <v>100</v>
      </c>
      <c r="G36" s="9"/>
      <c r="H36" s="9"/>
    </row>
    <row r="37" spans="1:8" ht="15.75" customHeight="1" hidden="1">
      <c r="A37" s="7" t="s">
        <v>39</v>
      </c>
      <c r="B37" s="8">
        <v>0</v>
      </c>
      <c r="C37" s="8">
        <v>0</v>
      </c>
      <c r="D37" s="8">
        <v>0</v>
      </c>
      <c r="E37" s="8" t="e">
        <f t="shared" si="1"/>
        <v>#DIV/0!</v>
      </c>
      <c r="F37" s="8">
        <v>0</v>
      </c>
      <c r="G37" s="9"/>
      <c r="H37" s="9"/>
    </row>
    <row r="38" spans="1:7" ht="18" customHeight="1">
      <c r="A38" s="11" t="s">
        <v>40</v>
      </c>
      <c r="B38" s="12">
        <f>SUM(B4:B37)</f>
        <v>4962309010</v>
      </c>
      <c r="C38" s="12">
        <f>SUM(C4:C37)</f>
        <v>4917744354</v>
      </c>
      <c r="D38" s="12">
        <f>SUM(D4:D37)</f>
        <v>4917725543.8</v>
      </c>
      <c r="E38" s="12">
        <f t="shared" si="1"/>
        <v>99.10155804263387</v>
      </c>
      <c r="F38" s="12">
        <f t="shared" si="0"/>
        <v>99.99961750350067</v>
      </c>
      <c r="G38" s="9"/>
    </row>
    <row r="39" ht="12.75">
      <c r="G39" s="9"/>
    </row>
    <row r="41" spans="1:6" ht="16.5">
      <c r="A41" s="13"/>
      <c r="B41" s="13"/>
      <c r="C41" s="14"/>
      <c r="D41" s="44"/>
      <c r="E41" s="44"/>
      <c r="F41" s="44"/>
    </row>
    <row r="42" spans="1:6" ht="16.5">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4"/>
      <c r="E45" s="44"/>
      <c r="F45" s="44"/>
    </row>
  </sheetData>
  <sheetProtection/>
  <mergeCells count="4">
    <mergeCell ref="A1:F1"/>
    <mergeCell ref="C2:F2"/>
    <mergeCell ref="D41:F41"/>
    <mergeCell ref="D45:F4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C41" sqref="C41"/>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70.5" customHeight="1">
      <c r="A1" s="42" t="s">
        <v>114</v>
      </c>
      <c r="B1" s="42"/>
      <c r="C1" s="42"/>
      <c r="D1" s="42"/>
      <c r="E1" s="42"/>
      <c r="F1" s="42"/>
    </row>
    <row r="2" spans="1:6" ht="15">
      <c r="A2" s="2" t="s">
        <v>0</v>
      </c>
      <c r="B2" s="2"/>
      <c r="C2" s="43" t="s">
        <v>1</v>
      </c>
      <c r="D2" s="43"/>
      <c r="E2" s="43"/>
      <c r="F2" s="43"/>
    </row>
    <row r="3" spans="1:6" ht="42.75" customHeight="1">
      <c r="A3" s="4" t="s">
        <v>2</v>
      </c>
      <c r="B3" s="4" t="s">
        <v>108</v>
      </c>
      <c r="C3" s="5" t="s">
        <v>109</v>
      </c>
      <c r="D3" s="5" t="s">
        <v>3</v>
      </c>
      <c r="E3" s="6" t="s">
        <v>4</v>
      </c>
      <c r="F3" s="6" t="s">
        <v>5</v>
      </c>
    </row>
    <row r="4" spans="1:8" ht="15.75" customHeight="1">
      <c r="A4" s="7" t="s">
        <v>6</v>
      </c>
      <c r="B4" s="8">
        <v>2323200</v>
      </c>
      <c r="C4" s="8">
        <v>2087925.81</v>
      </c>
      <c r="D4" s="8">
        <v>2028625.81</v>
      </c>
      <c r="E4" s="8">
        <f>IF(B4&gt;0,D4/B4*100,0)</f>
        <v>87.32032584366391</v>
      </c>
      <c r="F4" s="8">
        <f>D4/C4*100</f>
        <v>97.15986077110661</v>
      </c>
      <c r="G4" s="9"/>
      <c r="H4" s="9"/>
    </row>
    <row r="5" spans="1:8" ht="15.75" customHeight="1">
      <c r="A5" s="7" t="s">
        <v>7</v>
      </c>
      <c r="B5" s="8">
        <v>1314000</v>
      </c>
      <c r="C5" s="8">
        <v>1347100</v>
      </c>
      <c r="D5" s="8">
        <v>1347100</v>
      </c>
      <c r="E5" s="8">
        <f>IF(B5&gt;0,D5/B5*100,0)</f>
        <v>102.51902587519027</v>
      </c>
      <c r="F5" s="8">
        <f>D5/C5*100</f>
        <v>100</v>
      </c>
      <c r="G5" s="9"/>
      <c r="H5" s="9"/>
    </row>
    <row r="6" spans="1:8" ht="15.75" customHeight="1">
      <c r="A6" s="7" t="s">
        <v>8</v>
      </c>
      <c r="B6" s="8">
        <v>0</v>
      </c>
      <c r="C6" s="8">
        <v>1399761</v>
      </c>
      <c r="D6" s="8">
        <v>1399761</v>
      </c>
      <c r="E6" s="8">
        <f>IF(B6&gt;0,D6/B6*100,0)</f>
        <v>0</v>
      </c>
      <c r="F6" s="8">
        <v>0</v>
      </c>
      <c r="G6" s="9"/>
      <c r="H6" s="9"/>
    </row>
    <row r="7" spans="1:8" ht="15.75" customHeight="1">
      <c r="A7" s="7" t="s">
        <v>9</v>
      </c>
      <c r="B7" s="8">
        <v>168000</v>
      </c>
      <c r="C7" s="8">
        <v>175000</v>
      </c>
      <c r="D7" s="8">
        <v>175000</v>
      </c>
      <c r="E7" s="8">
        <f>IF(B7&gt;0,D7/B7*100,0)</f>
        <v>104.16666666666667</v>
      </c>
      <c r="F7" s="8">
        <f aca="true" t="shared" si="0" ref="F7:F38">D7/C7*100</f>
        <v>100</v>
      </c>
      <c r="G7" s="9"/>
      <c r="H7" s="9"/>
    </row>
    <row r="8" spans="1:8" ht="15.75" customHeight="1">
      <c r="A8" s="7" t="s">
        <v>10</v>
      </c>
      <c r="B8" s="8">
        <v>8400</v>
      </c>
      <c r="C8" s="8">
        <v>8200</v>
      </c>
      <c r="D8" s="8">
        <v>8200</v>
      </c>
      <c r="E8" s="8">
        <f>IF(B8&gt;0,D8/B8*100,0)</f>
        <v>97.61904761904762</v>
      </c>
      <c r="F8" s="8">
        <f t="shared" si="0"/>
        <v>100</v>
      </c>
      <c r="G8" s="9"/>
      <c r="H8" s="9"/>
    </row>
    <row r="9" spans="1:8" ht="15.75" customHeight="1">
      <c r="A9" s="7" t="s">
        <v>11</v>
      </c>
      <c r="B9" s="8">
        <v>8400</v>
      </c>
      <c r="C9" s="8">
        <v>8400</v>
      </c>
      <c r="D9" s="8">
        <v>8400</v>
      </c>
      <c r="E9" s="8">
        <f aca="true" t="shared" si="1" ref="E9:E38">IF(B9&gt;0,D9/B9*100,0)</f>
        <v>100</v>
      </c>
      <c r="F9" s="8">
        <f t="shared" si="0"/>
        <v>100</v>
      </c>
      <c r="G9" s="9"/>
      <c r="H9" s="9"/>
    </row>
    <row r="10" spans="1:8" ht="15.75" customHeight="1">
      <c r="A10" s="7" t="s">
        <v>12</v>
      </c>
      <c r="B10" s="8">
        <v>4788000</v>
      </c>
      <c r="C10" s="8">
        <v>4689700</v>
      </c>
      <c r="D10" s="8">
        <v>4689700</v>
      </c>
      <c r="E10" s="8">
        <f t="shared" si="1"/>
        <v>97.94695071010861</v>
      </c>
      <c r="F10" s="8">
        <f t="shared" si="0"/>
        <v>100</v>
      </c>
      <c r="G10" s="9"/>
      <c r="H10" s="9"/>
    </row>
    <row r="11" spans="1:8" ht="15.75" customHeight="1">
      <c r="A11" s="7" t="s">
        <v>13</v>
      </c>
      <c r="B11" s="8">
        <v>10450800</v>
      </c>
      <c r="C11" s="8">
        <v>10450800</v>
      </c>
      <c r="D11" s="8">
        <v>10450800</v>
      </c>
      <c r="E11" s="8">
        <f t="shared" si="1"/>
        <v>100</v>
      </c>
      <c r="F11" s="8">
        <f t="shared" si="0"/>
        <v>100</v>
      </c>
      <c r="G11" s="9"/>
      <c r="H11" s="9"/>
    </row>
    <row r="12" spans="1:8" ht="15.75" customHeight="1">
      <c r="A12" s="7" t="s">
        <v>14</v>
      </c>
      <c r="B12" s="8">
        <v>4626000</v>
      </c>
      <c r="C12" s="8">
        <v>4551500</v>
      </c>
      <c r="D12" s="8">
        <v>4420000</v>
      </c>
      <c r="E12" s="8">
        <f t="shared" si="1"/>
        <v>95.54690877648076</v>
      </c>
      <c r="F12" s="8">
        <f t="shared" si="0"/>
        <v>97.11084257936943</v>
      </c>
      <c r="G12" s="9"/>
      <c r="H12" s="9"/>
    </row>
    <row r="13" spans="1:8" ht="15.75" customHeight="1">
      <c r="A13" s="7" t="s">
        <v>15</v>
      </c>
      <c r="B13" s="8">
        <v>3270000</v>
      </c>
      <c r="C13" s="8">
        <v>3270000</v>
      </c>
      <c r="D13" s="8">
        <v>3270000</v>
      </c>
      <c r="E13" s="8">
        <f t="shared" si="1"/>
        <v>100</v>
      </c>
      <c r="F13" s="8">
        <f t="shared" si="0"/>
        <v>100</v>
      </c>
      <c r="G13" s="9"/>
      <c r="H13" s="9"/>
    </row>
    <row r="14" spans="1:8" ht="15.75" customHeight="1">
      <c r="A14" s="7" t="s">
        <v>16</v>
      </c>
      <c r="B14" s="8">
        <v>4584000</v>
      </c>
      <c r="C14" s="8">
        <v>4249500</v>
      </c>
      <c r="D14" s="8">
        <v>4157100</v>
      </c>
      <c r="E14" s="8">
        <f t="shared" si="1"/>
        <v>90.68717277486911</v>
      </c>
      <c r="F14" s="8">
        <f t="shared" si="0"/>
        <v>97.82562654429933</v>
      </c>
      <c r="G14" s="9"/>
      <c r="H14" s="9"/>
    </row>
    <row r="15" spans="1:8" ht="15.75" customHeight="1">
      <c r="A15" s="7" t="s">
        <v>17</v>
      </c>
      <c r="B15" s="8">
        <v>5418000</v>
      </c>
      <c r="C15" s="8">
        <v>5156010</v>
      </c>
      <c r="D15" s="8">
        <v>5156010</v>
      </c>
      <c r="E15" s="8">
        <f t="shared" si="1"/>
        <v>95.16445182724253</v>
      </c>
      <c r="F15" s="8">
        <f t="shared" si="0"/>
        <v>100</v>
      </c>
      <c r="G15" s="9"/>
      <c r="H15" s="9"/>
    </row>
    <row r="16" spans="1:8" ht="15.75" customHeight="1">
      <c r="A16" s="7" t="s">
        <v>18</v>
      </c>
      <c r="B16" s="8">
        <v>1908000</v>
      </c>
      <c r="C16" s="8">
        <v>1878100</v>
      </c>
      <c r="D16" s="8">
        <v>1874900</v>
      </c>
      <c r="E16" s="8">
        <f t="shared" si="1"/>
        <v>98.26519916142557</v>
      </c>
      <c r="F16" s="8">
        <f t="shared" si="0"/>
        <v>99.82961503647303</v>
      </c>
      <c r="G16" s="9"/>
      <c r="H16" s="9"/>
    </row>
    <row r="17" spans="1:8" ht="15.75" customHeight="1">
      <c r="A17" s="7" t="s">
        <v>19</v>
      </c>
      <c r="B17" s="8">
        <v>2488800</v>
      </c>
      <c r="C17" s="8">
        <v>2488700</v>
      </c>
      <c r="D17" s="8">
        <v>2488700</v>
      </c>
      <c r="E17" s="8">
        <f t="shared" si="1"/>
        <v>99.99598199935711</v>
      </c>
      <c r="F17" s="8">
        <f t="shared" si="0"/>
        <v>100</v>
      </c>
      <c r="G17" s="9"/>
      <c r="H17" s="9"/>
    </row>
    <row r="18" spans="1:8" ht="15.75" customHeight="1">
      <c r="A18" s="7" t="s">
        <v>20</v>
      </c>
      <c r="B18" s="8">
        <v>1938000</v>
      </c>
      <c r="C18" s="8">
        <v>1852400</v>
      </c>
      <c r="D18" s="8">
        <v>1840000</v>
      </c>
      <c r="E18" s="8">
        <f t="shared" si="1"/>
        <v>94.94324045407637</v>
      </c>
      <c r="F18" s="8">
        <f t="shared" si="0"/>
        <v>99.33059814294968</v>
      </c>
      <c r="G18" s="9"/>
      <c r="H18" s="9"/>
    </row>
    <row r="19" spans="1:8" ht="15.75" customHeight="1">
      <c r="A19" s="7" t="s">
        <v>21</v>
      </c>
      <c r="B19" s="8">
        <v>2109600</v>
      </c>
      <c r="C19" s="8">
        <v>1915800</v>
      </c>
      <c r="D19" s="8">
        <v>1914600</v>
      </c>
      <c r="E19" s="8">
        <f t="shared" si="1"/>
        <v>90.7565415244596</v>
      </c>
      <c r="F19" s="8">
        <f t="shared" si="0"/>
        <v>99.93736298152209</v>
      </c>
      <c r="G19" s="9"/>
      <c r="H19" s="9"/>
    </row>
    <row r="20" spans="1:8" ht="15.75" customHeight="1">
      <c r="A20" s="7" t="s">
        <v>22</v>
      </c>
      <c r="B20" s="8">
        <v>4194000</v>
      </c>
      <c r="C20" s="8">
        <v>4034000</v>
      </c>
      <c r="D20" s="8">
        <v>4014700</v>
      </c>
      <c r="E20" s="8">
        <f t="shared" si="1"/>
        <v>95.72484501669051</v>
      </c>
      <c r="F20" s="8">
        <f t="shared" si="0"/>
        <v>99.52156668319286</v>
      </c>
      <c r="G20" s="9"/>
      <c r="H20" s="9"/>
    </row>
    <row r="21" spans="1:8" ht="15.75" customHeight="1">
      <c r="A21" s="7" t="s">
        <v>23</v>
      </c>
      <c r="B21" s="8">
        <v>9310800</v>
      </c>
      <c r="C21" s="8">
        <v>9096509</v>
      </c>
      <c r="D21" s="8">
        <v>9096509</v>
      </c>
      <c r="E21" s="8">
        <f t="shared" si="1"/>
        <v>97.69846844524638</v>
      </c>
      <c r="F21" s="8">
        <f t="shared" si="0"/>
        <v>100</v>
      </c>
      <c r="G21" s="9"/>
      <c r="H21" s="9"/>
    </row>
    <row r="22" spans="1:8" ht="15.75" customHeight="1">
      <c r="A22" s="7" t="s">
        <v>24</v>
      </c>
      <c r="B22" s="8">
        <v>3976800</v>
      </c>
      <c r="C22" s="8">
        <v>3890297</v>
      </c>
      <c r="D22" s="8">
        <v>3888049.14</v>
      </c>
      <c r="E22" s="8">
        <f t="shared" si="1"/>
        <v>97.76828455039228</v>
      </c>
      <c r="F22" s="8">
        <f t="shared" si="0"/>
        <v>99.94221880745866</v>
      </c>
      <c r="G22" s="9"/>
      <c r="H22" s="9"/>
    </row>
    <row r="23" spans="1:8" ht="15.75" customHeight="1">
      <c r="A23" s="7" t="s">
        <v>25</v>
      </c>
      <c r="B23" s="8">
        <v>4576800</v>
      </c>
      <c r="C23" s="8">
        <v>4576800</v>
      </c>
      <c r="D23" s="8">
        <v>4576800</v>
      </c>
      <c r="E23" s="8">
        <f t="shared" si="1"/>
        <v>100</v>
      </c>
      <c r="F23" s="8">
        <f t="shared" si="0"/>
        <v>100</v>
      </c>
      <c r="G23" s="9"/>
      <c r="H23" s="9"/>
    </row>
    <row r="24" spans="1:8" ht="15.75" customHeight="1">
      <c r="A24" s="7" t="s">
        <v>26</v>
      </c>
      <c r="B24" s="8">
        <v>4650000</v>
      </c>
      <c r="C24" s="8">
        <v>4515292.28</v>
      </c>
      <c r="D24" s="8">
        <v>4515292.28</v>
      </c>
      <c r="E24" s="8">
        <f t="shared" si="1"/>
        <v>97.10305978494624</v>
      </c>
      <c r="F24" s="8">
        <f t="shared" si="0"/>
        <v>100</v>
      </c>
      <c r="G24" s="9"/>
      <c r="H24" s="9"/>
    </row>
    <row r="25" spans="1:8" ht="15.75" customHeight="1">
      <c r="A25" s="7" t="s">
        <v>27</v>
      </c>
      <c r="B25" s="8">
        <v>2742000</v>
      </c>
      <c r="C25" s="8">
        <v>2541165</v>
      </c>
      <c r="D25" s="8">
        <v>2538915</v>
      </c>
      <c r="E25" s="8">
        <f t="shared" si="1"/>
        <v>92.59354485776805</v>
      </c>
      <c r="F25" s="8">
        <f t="shared" si="0"/>
        <v>99.91145793366428</v>
      </c>
      <c r="G25" s="9"/>
      <c r="H25" s="9"/>
    </row>
    <row r="26" spans="1:8" ht="15.75" customHeight="1">
      <c r="A26" s="7" t="s">
        <v>28</v>
      </c>
      <c r="B26" s="8">
        <v>5899200</v>
      </c>
      <c r="C26" s="8">
        <v>5288900</v>
      </c>
      <c r="D26" s="8">
        <v>5181500</v>
      </c>
      <c r="E26" s="8">
        <f t="shared" si="1"/>
        <v>87.83394358557092</v>
      </c>
      <c r="F26" s="8">
        <f t="shared" si="0"/>
        <v>97.96933199720169</v>
      </c>
      <c r="G26" s="9"/>
      <c r="H26" s="9"/>
    </row>
    <row r="27" spans="1:8" ht="15.75" customHeight="1">
      <c r="A27" s="7" t="s">
        <v>29</v>
      </c>
      <c r="B27" s="8">
        <v>2908800</v>
      </c>
      <c r="C27" s="8">
        <v>1454400</v>
      </c>
      <c r="D27" s="8">
        <v>1454400</v>
      </c>
      <c r="E27" s="8">
        <f t="shared" si="1"/>
        <v>50</v>
      </c>
      <c r="F27" s="8">
        <f t="shared" si="0"/>
        <v>100</v>
      </c>
      <c r="G27" s="9"/>
      <c r="H27" s="9"/>
    </row>
    <row r="28" spans="1:8" ht="15.75" customHeight="1">
      <c r="A28" s="7" t="s">
        <v>30</v>
      </c>
      <c r="B28" s="8">
        <v>8737200</v>
      </c>
      <c r="C28" s="8">
        <v>8459100</v>
      </c>
      <c r="D28" s="8">
        <v>8459100</v>
      </c>
      <c r="E28" s="8">
        <f t="shared" si="1"/>
        <v>96.81705809641534</v>
      </c>
      <c r="F28" s="8">
        <f t="shared" si="0"/>
        <v>100</v>
      </c>
      <c r="G28" s="9"/>
      <c r="H28" s="9"/>
    </row>
    <row r="29" spans="1:8" ht="15.75" customHeight="1">
      <c r="A29" s="7" t="s">
        <v>31</v>
      </c>
      <c r="B29" s="8">
        <v>5852400</v>
      </c>
      <c r="C29" s="8">
        <v>5524800</v>
      </c>
      <c r="D29" s="8">
        <v>5524800</v>
      </c>
      <c r="E29" s="8">
        <f t="shared" si="1"/>
        <v>94.40229649374615</v>
      </c>
      <c r="F29" s="8">
        <f t="shared" si="0"/>
        <v>100</v>
      </c>
      <c r="G29" s="9"/>
      <c r="H29" s="9"/>
    </row>
    <row r="30" spans="1:8" ht="15.75" customHeight="1">
      <c r="A30" s="7" t="s">
        <v>32</v>
      </c>
      <c r="B30" s="8">
        <v>2042400</v>
      </c>
      <c r="C30" s="8">
        <v>2023505</v>
      </c>
      <c r="D30" s="8">
        <v>2023505</v>
      </c>
      <c r="E30" s="8">
        <f t="shared" si="1"/>
        <v>99.07486290638464</v>
      </c>
      <c r="F30" s="8">
        <f t="shared" si="0"/>
        <v>100</v>
      </c>
      <c r="G30" s="9"/>
      <c r="H30" s="9"/>
    </row>
    <row r="31" spans="1:8" ht="15.75" customHeight="1">
      <c r="A31" s="7" t="s">
        <v>33</v>
      </c>
      <c r="B31" s="8">
        <v>2030400</v>
      </c>
      <c r="C31" s="8">
        <v>1898490.61</v>
      </c>
      <c r="D31" s="8">
        <v>1898490.6099999999</v>
      </c>
      <c r="E31" s="8">
        <f t="shared" si="1"/>
        <v>93.50328063435775</v>
      </c>
      <c r="F31" s="8">
        <f t="shared" si="0"/>
        <v>99.99999999999999</v>
      </c>
      <c r="G31" s="9"/>
      <c r="H31" s="9"/>
    </row>
    <row r="32" spans="1:8" ht="15.75" customHeight="1">
      <c r="A32" s="7" t="s">
        <v>34</v>
      </c>
      <c r="B32" s="8">
        <v>5745600</v>
      </c>
      <c r="C32" s="8">
        <v>5495900</v>
      </c>
      <c r="D32" s="8">
        <v>5495900</v>
      </c>
      <c r="E32" s="8">
        <f t="shared" si="1"/>
        <v>95.6540657198552</v>
      </c>
      <c r="F32" s="8">
        <f t="shared" si="0"/>
        <v>100</v>
      </c>
      <c r="G32" s="9"/>
      <c r="H32" s="9"/>
    </row>
    <row r="33" spans="1:8" ht="15.75" customHeight="1">
      <c r="A33" s="7" t="s">
        <v>35</v>
      </c>
      <c r="B33" s="8">
        <v>3898800</v>
      </c>
      <c r="C33" s="8">
        <v>3813860</v>
      </c>
      <c r="D33" s="8">
        <v>3813860</v>
      </c>
      <c r="E33" s="8">
        <f t="shared" si="1"/>
        <v>97.82138093772443</v>
      </c>
      <c r="F33" s="8">
        <f t="shared" si="0"/>
        <v>100</v>
      </c>
      <c r="G33" s="9"/>
      <c r="H33" s="9"/>
    </row>
    <row r="34" spans="1:8" ht="15.75" customHeight="1">
      <c r="A34" s="7" t="s">
        <v>36</v>
      </c>
      <c r="B34" s="8">
        <v>3433200</v>
      </c>
      <c r="C34" s="8">
        <v>3400500</v>
      </c>
      <c r="D34" s="8">
        <v>3400500</v>
      </c>
      <c r="E34" s="8">
        <f t="shared" si="1"/>
        <v>99.04753582663405</v>
      </c>
      <c r="F34" s="8">
        <f t="shared" si="0"/>
        <v>100</v>
      </c>
      <c r="G34" s="9"/>
      <c r="H34" s="9"/>
    </row>
    <row r="35" spans="1:8" ht="15.75" customHeight="1">
      <c r="A35" s="7" t="s">
        <v>37</v>
      </c>
      <c r="B35" s="8">
        <v>4534800</v>
      </c>
      <c r="C35" s="8">
        <v>4167218.72</v>
      </c>
      <c r="D35" s="8">
        <v>4163891.1</v>
      </c>
      <c r="E35" s="8">
        <f t="shared" si="1"/>
        <v>91.82083223074888</v>
      </c>
      <c r="F35" s="8">
        <f t="shared" si="0"/>
        <v>99.92014769985484</v>
      </c>
      <c r="G35" s="9"/>
      <c r="H35" s="9"/>
    </row>
    <row r="36" spans="1:8" ht="15.75" customHeight="1">
      <c r="A36" s="7" t="s">
        <v>38</v>
      </c>
      <c r="B36" s="8">
        <v>3118800</v>
      </c>
      <c r="C36" s="8">
        <v>2925500</v>
      </c>
      <c r="D36" s="8">
        <v>2888578</v>
      </c>
      <c r="E36" s="8">
        <f t="shared" si="1"/>
        <v>92.61825060920867</v>
      </c>
      <c r="F36" s="8">
        <f t="shared" si="0"/>
        <v>98.73792514100154</v>
      </c>
      <c r="G36" s="9"/>
      <c r="H36" s="9"/>
    </row>
    <row r="37" spans="1:8" ht="15.75" customHeight="1" hidden="1">
      <c r="A37" s="7" t="s">
        <v>39</v>
      </c>
      <c r="B37" s="7"/>
      <c r="C37" s="8"/>
      <c r="E37" s="8">
        <f t="shared" si="1"/>
        <v>0</v>
      </c>
      <c r="F37" s="10" t="e">
        <f t="shared" si="0"/>
        <v>#DIV/0!</v>
      </c>
      <c r="G37" s="9"/>
      <c r="H37" s="9"/>
    </row>
    <row r="38" spans="1:7" ht="18" customHeight="1">
      <c r="A38" s="11" t="s">
        <v>40</v>
      </c>
      <c r="B38" s="12">
        <f>SUM(B4:B37)</f>
        <v>123055200</v>
      </c>
      <c r="C38" s="12">
        <f>SUM(C4:C37)</f>
        <v>118635134.42</v>
      </c>
      <c r="D38" s="12">
        <f>SUM(D4:D37)</f>
        <v>118163686.94</v>
      </c>
      <c r="E38" s="16">
        <f t="shared" si="1"/>
        <v>96.0249440413733</v>
      </c>
      <c r="F38" s="12">
        <f t="shared" si="0"/>
        <v>99.6026072020697</v>
      </c>
      <c r="G38" s="9"/>
    </row>
    <row r="39" ht="3.75" customHeight="1">
      <c r="G39" s="9"/>
    </row>
    <row r="40" ht="5.25" customHeight="1"/>
    <row r="41" spans="1:6" ht="16.5">
      <c r="A41" s="13"/>
      <c r="B41" s="13"/>
      <c r="C41" s="14"/>
      <c r="D41" s="44"/>
      <c r="E41" s="44"/>
      <c r="F41" s="44"/>
    </row>
    <row r="42" spans="1:6" ht="11.25" customHeight="1">
      <c r="A42" s="14"/>
      <c r="B42" s="14"/>
      <c r="C42" s="14"/>
      <c r="D42" s="14"/>
      <c r="E42" s="14"/>
      <c r="F42" s="14"/>
    </row>
    <row r="43" spans="1:6" ht="10.5" customHeight="1">
      <c r="A43" s="14"/>
      <c r="B43" s="14"/>
      <c r="C43" s="14"/>
      <c r="D43" s="14"/>
      <c r="E43" s="14"/>
      <c r="F43" s="14"/>
    </row>
    <row r="44" spans="1:6" ht="16.5">
      <c r="A44" s="15"/>
      <c r="B44" s="15"/>
      <c r="C44" s="14"/>
      <c r="D44" s="14"/>
      <c r="E44" s="14"/>
      <c r="F44" s="14"/>
    </row>
    <row r="45" spans="1:6" ht="16.5">
      <c r="A45" s="15"/>
      <c r="B45" s="15"/>
      <c r="C45" s="14"/>
      <c r="D45" s="44"/>
      <c r="E45" s="44"/>
      <c r="F45" s="44"/>
    </row>
  </sheetData>
  <sheetProtection/>
  <mergeCells count="4">
    <mergeCell ref="A1:F1"/>
    <mergeCell ref="C2:F2"/>
    <mergeCell ref="D41:F41"/>
    <mergeCell ref="D45:F4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0"/>
  <sheetViews>
    <sheetView zoomScale="90" zoomScaleNormal="90" zoomScalePageLayoutView="0" workbookViewId="0" topLeftCell="A1">
      <selection activeCell="D38" sqref="D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64.5" customHeight="1">
      <c r="A1" s="42" t="s">
        <v>115</v>
      </c>
      <c r="B1" s="42"/>
      <c r="C1" s="42"/>
      <c r="D1" s="42"/>
      <c r="E1" s="42"/>
      <c r="F1" s="42"/>
    </row>
    <row r="2" spans="1:6" ht="15">
      <c r="A2" s="2" t="s">
        <v>0</v>
      </c>
      <c r="B2" s="2"/>
      <c r="C2" s="43" t="s">
        <v>1</v>
      </c>
      <c r="D2" s="43"/>
      <c r="E2" s="43"/>
      <c r="F2" s="43"/>
    </row>
    <row r="3" spans="1:6" ht="42.75" customHeight="1">
      <c r="A3" s="4" t="s">
        <v>2</v>
      </c>
      <c r="B3" s="4" t="s">
        <v>108</v>
      </c>
      <c r="C3" s="5" t="s">
        <v>109</v>
      </c>
      <c r="D3" s="5" t="s">
        <v>3</v>
      </c>
      <c r="E3" s="6" t="s">
        <v>4</v>
      </c>
      <c r="F3" s="6" t="s">
        <v>5</v>
      </c>
    </row>
    <row r="4" spans="1:8" ht="15.75" customHeight="1">
      <c r="A4" s="7" t="s">
        <v>6</v>
      </c>
      <c r="B4" s="8">
        <v>45530688</v>
      </c>
      <c r="C4" s="8">
        <v>35224781.480000004</v>
      </c>
      <c r="D4" s="8">
        <v>33442270.330000002</v>
      </c>
      <c r="E4" s="8">
        <f>D4/B4*100</f>
        <v>73.4499560604048</v>
      </c>
      <c r="F4" s="8">
        <f aca="true" t="shared" si="0" ref="F4:F38">D4/C4*100</f>
        <v>94.93961048129687</v>
      </c>
      <c r="G4" s="9"/>
      <c r="H4" s="9"/>
    </row>
    <row r="5" spans="1:8" ht="15.75" customHeight="1">
      <c r="A5" s="7" t="s">
        <v>7</v>
      </c>
      <c r="B5" s="8">
        <v>7762003</v>
      </c>
      <c r="C5" s="8">
        <v>6465492</v>
      </c>
      <c r="D5" s="8">
        <v>6465491.999999999</v>
      </c>
      <c r="E5" s="8">
        <f aca="true" t="shared" si="1" ref="E5:E38">D5/B5*100</f>
        <v>83.29669545348023</v>
      </c>
      <c r="F5" s="8">
        <f t="shared" si="0"/>
        <v>99.99999999999999</v>
      </c>
      <c r="G5" s="9"/>
      <c r="H5" s="9"/>
    </row>
    <row r="6" spans="1:8" ht="15.75" customHeight="1">
      <c r="A6" s="7" t="s">
        <v>8</v>
      </c>
      <c r="B6" s="8">
        <v>3255034</v>
      </c>
      <c r="C6" s="8">
        <v>3790849</v>
      </c>
      <c r="D6" s="8">
        <v>3416600.8500000006</v>
      </c>
      <c r="E6" s="8">
        <f t="shared" si="1"/>
        <v>104.96359945856173</v>
      </c>
      <c r="F6" s="8">
        <f t="shared" si="0"/>
        <v>90.1275901519686</v>
      </c>
      <c r="G6" s="9"/>
      <c r="H6" s="9"/>
    </row>
    <row r="7" spans="1:8" ht="15.75" customHeight="1">
      <c r="A7" s="7" t="s">
        <v>9</v>
      </c>
      <c r="B7" s="8">
        <v>2105363</v>
      </c>
      <c r="C7" s="8">
        <v>1640969</v>
      </c>
      <c r="D7" s="8">
        <v>1640969</v>
      </c>
      <c r="E7" s="8">
        <f t="shared" si="1"/>
        <v>77.9423310849483</v>
      </c>
      <c r="F7" s="8">
        <f t="shared" si="0"/>
        <v>100</v>
      </c>
      <c r="G7" s="9"/>
      <c r="H7" s="9"/>
    </row>
    <row r="8" spans="1:8" ht="15.75" customHeight="1">
      <c r="A8" s="7" t="s">
        <v>10</v>
      </c>
      <c r="B8" s="8">
        <v>2199859</v>
      </c>
      <c r="C8" s="8">
        <v>1997039</v>
      </c>
      <c r="D8" s="8">
        <v>1997039</v>
      </c>
      <c r="E8" s="8">
        <f t="shared" si="1"/>
        <v>90.78031819312056</v>
      </c>
      <c r="F8" s="8">
        <f t="shared" si="0"/>
        <v>100</v>
      </c>
      <c r="G8" s="9"/>
      <c r="H8" s="9"/>
    </row>
    <row r="9" spans="1:8" ht="15.75" customHeight="1">
      <c r="A9" s="7" t="s">
        <v>11</v>
      </c>
      <c r="B9" s="8">
        <v>1041869</v>
      </c>
      <c r="C9" s="8">
        <v>1254333.48</v>
      </c>
      <c r="D9" s="8">
        <v>1254333.48</v>
      </c>
      <c r="E9" s="8">
        <f t="shared" si="1"/>
        <v>120.39262901573997</v>
      </c>
      <c r="F9" s="8">
        <f t="shared" si="0"/>
        <v>100</v>
      </c>
      <c r="G9" s="9"/>
      <c r="H9" s="9"/>
    </row>
    <row r="10" spans="1:8" ht="15.75" customHeight="1">
      <c r="A10" s="7" t="s">
        <v>12</v>
      </c>
      <c r="B10" s="8">
        <v>1185946</v>
      </c>
      <c r="C10" s="8">
        <v>955209.34</v>
      </c>
      <c r="D10" s="8">
        <v>955209.34</v>
      </c>
      <c r="E10" s="8">
        <f t="shared" si="1"/>
        <v>80.54408379470902</v>
      </c>
      <c r="F10" s="8">
        <f t="shared" si="0"/>
        <v>100</v>
      </c>
      <c r="G10" s="9"/>
      <c r="H10" s="9"/>
    </row>
    <row r="11" spans="1:8" ht="15.75" customHeight="1">
      <c r="A11" s="7" t="s">
        <v>13</v>
      </c>
      <c r="B11" s="8">
        <v>5532643</v>
      </c>
      <c r="C11" s="8">
        <v>5007643</v>
      </c>
      <c r="D11" s="8">
        <v>5007643</v>
      </c>
      <c r="E11" s="8">
        <f t="shared" si="1"/>
        <v>90.51086433735198</v>
      </c>
      <c r="F11" s="8">
        <f t="shared" si="0"/>
        <v>100</v>
      </c>
      <c r="G11" s="9"/>
      <c r="H11" s="9"/>
    </row>
    <row r="12" spans="1:8" ht="15.75" customHeight="1">
      <c r="A12" s="7" t="s">
        <v>14</v>
      </c>
      <c r="B12" s="8">
        <v>1437408</v>
      </c>
      <c r="C12" s="8">
        <v>1621192</v>
      </c>
      <c r="D12" s="8">
        <v>1621192</v>
      </c>
      <c r="E12" s="8">
        <f t="shared" si="1"/>
        <v>112.78579220374452</v>
      </c>
      <c r="F12" s="8">
        <f t="shared" si="0"/>
        <v>100</v>
      </c>
      <c r="G12" s="9"/>
      <c r="H12" s="9"/>
    </row>
    <row r="13" spans="1:8" ht="15.75" customHeight="1">
      <c r="A13" s="7" t="s">
        <v>15</v>
      </c>
      <c r="B13" s="8">
        <v>700056</v>
      </c>
      <c r="C13" s="8">
        <v>700056</v>
      </c>
      <c r="D13" s="8">
        <v>700056</v>
      </c>
      <c r="E13" s="8">
        <f t="shared" si="1"/>
        <v>100</v>
      </c>
      <c r="F13" s="8">
        <f t="shared" si="0"/>
        <v>100</v>
      </c>
      <c r="G13" s="9"/>
      <c r="H13" s="9"/>
    </row>
    <row r="14" spans="1:8" ht="15.75" customHeight="1">
      <c r="A14" s="7" t="s">
        <v>16</v>
      </c>
      <c r="B14" s="8">
        <v>1191416</v>
      </c>
      <c r="C14" s="8">
        <v>976829</v>
      </c>
      <c r="D14" s="8">
        <v>813173.76</v>
      </c>
      <c r="E14" s="8">
        <f t="shared" si="1"/>
        <v>68.25271441713055</v>
      </c>
      <c r="F14" s="8">
        <f t="shared" si="0"/>
        <v>83.24627544841523</v>
      </c>
      <c r="G14" s="9"/>
      <c r="H14" s="9"/>
    </row>
    <row r="15" spans="1:8" ht="15.75" customHeight="1">
      <c r="A15" s="7" t="s">
        <v>17</v>
      </c>
      <c r="B15" s="8">
        <v>6647908</v>
      </c>
      <c r="C15" s="8">
        <v>5743943.22</v>
      </c>
      <c r="D15" s="8">
        <v>5507918.529999999</v>
      </c>
      <c r="E15" s="8">
        <f t="shared" si="1"/>
        <v>82.85190664491746</v>
      </c>
      <c r="F15" s="8">
        <f t="shared" si="0"/>
        <v>95.89089444376505</v>
      </c>
      <c r="G15" s="9"/>
      <c r="H15" s="9"/>
    </row>
    <row r="16" spans="1:8" ht="15.75" customHeight="1">
      <c r="A16" s="7" t="s">
        <v>18</v>
      </c>
      <c r="B16" s="8">
        <v>364560</v>
      </c>
      <c r="C16" s="8">
        <v>222680.5</v>
      </c>
      <c r="D16" s="8">
        <v>188897.7</v>
      </c>
      <c r="E16" s="8">
        <f t="shared" si="1"/>
        <v>51.81525674786044</v>
      </c>
      <c r="F16" s="8">
        <f t="shared" si="0"/>
        <v>84.82902634042946</v>
      </c>
      <c r="G16" s="9"/>
      <c r="H16" s="9"/>
    </row>
    <row r="17" spans="1:8" ht="15.75" customHeight="1">
      <c r="A17" s="7" t="s">
        <v>19</v>
      </c>
      <c r="B17" s="8">
        <v>2676173</v>
      </c>
      <c r="C17" s="8">
        <v>3299230</v>
      </c>
      <c r="D17" s="8">
        <v>2860678.93</v>
      </c>
      <c r="E17" s="8">
        <f t="shared" si="1"/>
        <v>106.8943947196239</v>
      </c>
      <c r="F17" s="8">
        <f t="shared" si="0"/>
        <v>86.70747204650783</v>
      </c>
      <c r="G17" s="9"/>
      <c r="H17" s="9"/>
    </row>
    <row r="18" spans="1:8" ht="15.75" customHeight="1">
      <c r="A18" s="7" t="s">
        <v>20</v>
      </c>
      <c r="B18" s="8">
        <v>648991</v>
      </c>
      <c r="C18" s="8">
        <v>1448991</v>
      </c>
      <c r="D18" s="8">
        <v>1219322.58</v>
      </c>
      <c r="E18" s="8">
        <f t="shared" si="1"/>
        <v>187.87973639079743</v>
      </c>
      <c r="F18" s="8">
        <f t="shared" si="0"/>
        <v>84.14976904618456</v>
      </c>
      <c r="G18" s="9"/>
      <c r="H18" s="9"/>
    </row>
    <row r="19" spans="1:8" ht="15.75" customHeight="1">
      <c r="A19" s="7" t="s">
        <v>21</v>
      </c>
      <c r="B19" s="8">
        <v>2919370</v>
      </c>
      <c r="C19" s="8">
        <v>2919370</v>
      </c>
      <c r="D19" s="8">
        <v>2618849.67</v>
      </c>
      <c r="E19" s="8">
        <f t="shared" si="1"/>
        <v>89.70598690813428</v>
      </c>
      <c r="F19" s="8">
        <f t="shared" si="0"/>
        <v>89.70598690813428</v>
      </c>
      <c r="G19" s="9"/>
      <c r="H19" s="9"/>
    </row>
    <row r="20" spans="1:8" ht="15.75" customHeight="1">
      <c r="A20" s="7" t="s">
        <v>22</v>
      </c>
      <c r="B20" s="8">
        <v>1005245</v>
      </c>
      <c r="C20" s="8">
        <v>1005245</v>
      </c>
      <c r="D20" s="8">
        <v>985646.52</v>
      </c>
      <c r="E20" s="8">
        <f t="shared" si="1"/>
        <v>98.05037776860368</v>
      </c>
      <c r="F20" s="8">
        <f t="shared" si="0"/>
        <v>98.05037776860368</v>
      </c>
      <c r="G20" s="9"/>
      <c r="H20" s="9"/>
    </row>
    <row r="21" spans="1:8" ht="15.75" customHeight="1">
      <c r="A21" s="7" t="s">
        <v>23</v>
      </c>
      <c r="B21" s="8">
        <v>1771056</v>
      </c>
      <c r="C21" s="8">
        <v>1371056</v>
      </c>
      <c r="D21" s="8">
        <v>1151238.4100000001</v>
      </c>
      <c r="E21" s="8">
        <f t="shared" si="1"/>
        <v>65.00293666603429</v>
      </c>
      <c r="F21" s="8">
        <f t="shared" si="0"/>
        <v>83.96727850649428</v>
      </c>
      <c r="G21" s="9"/>
      <c r="H21" s="9"/>
    </row>
    <row r="22" spans="1:8" ht="15.75" customHeight="1">
      <c r="A22" s="7" t="s">
        <v>24</v>
      </c>
      <c r="B22" s="8">
        <v>1114445</v>
      </c>
      <c r="C22" s="8">
        <v>785259.1699999999</v>
      </c>
      <c r="D22" s="8">
        <v>785259.1699999999</v>
      </c>
      <c r="E22" s="8">
        <f t="shared" si="1"/>
        <v>70.46190435597988</v>
      </c>
      <c r="F22" s="8">
        <f t="shared" si="0"/>
        <v>100</v>
      </c>
      <c r="G22" s="9"/>
      <c r="H22" s="9"/>
    </row>
    <row r="23" spans="1:8" ht="15.75" customHeight="1">
      <c r="A23" s="7" t="s">
        <v>25</v>
      </c>
      <c r="B23" s="8">
        <v>910788</v>
      </c>
      <c r="C23" s="8">
        <v>910788</v>
      </c>
      <c r="D23" s="8">
        <v>910788</v>
      </c>
      <c r="E23" s="8">
        <f t="shared" si="1"/>
        <v>100</v>
      </c>
      <c r="F23" s="8">
        <f t="shared" si="0"/>
        <v>100</v>
      </c>
      <c r="G23" s="9"/>
      <c r="H23" s="9"/>
    </row>
    <row r="24" spans="1:8" ht="15.75" customHeight="1">
      <c r="A24" s="7" t="s">
        <v>26</v>
      </c>
      <c r="B24" s="8">
        <v>670925</v>
      </c>
      <c r="C24" s="8">
        <v>685971</v>
      </c>
      <c r="D24" s="8">
        <v>685971</v>
      </c>
      <c r="E24" s="8">
        <f t="shared" si="1"/>
        <v>102.2425755486828</v>
      </c>
      <c r="F24" s="8">
        <f t="shared" si="0"/>
        <v>100</v>
      </c>
      <c r="G24" s="9"/>
      <c r="H24" s="9"/>
    </row>
    <row r="25" spans="1:8" ht="15.75" customHeight="1">
      <c r="A25" s="7" t="s">
        <v>27</v>
      </c>
      <c r="B25" s="8">
        <v>703873</v>
      </c>
      <c r="C25" s="8">
        <v>703873</v>
      </c>
      <c r="D25" s="8">
        <v>703873</v>
      </c>
      <c r="E25" s="8">
        <f t="shared" si="1"/>
        <v>100</v>
      </c>
      <c r="F25" s="8">
        <f t="shared" si="0"/>
        <v>100</v>
      </c>
      <c r="G25" s="9"/>
      <c r="H25" s="9"/>
    </row>
    <row r="26" spans="1:8" ht="15.75" customHeight="1">
      <c r="A26" s="7" t="s">
        <v>28</v>
      </c>
      <c r="B26" s="8">
        <v>1339699</v>
      </c>
      <c r="C26" s="8">
        <v>1118572.1400000001</v>
      </c>
      <c r="D26" s="8">
        <v>1047325.8</v>
      </c>
      <c r="E26" s="8">
        <f t="shared" si="1"/>
        <v>78.17620226632998</v>
      </c>
      <c r="F26" s="8">
        <f t="shared" si="0"/>
        <v>93.63059945333521</v>
      </c>
      <c r="G26" s="9"/>
      <c r="H26" s="9"/>
    </row>
    <row r="27" spans="1:8" ht="15.75" customHeight="1">
      <c r="A27" s="7" t="s">
        <v>29</v>
      </c>
      <c r="B27" s="8">
        <v>1020600</v>
      </c>
      <c r="C27" s="8">
        <v>484785</v>
      </c>
      <c r="D27" s="8">
        <v>484785</v>
      </c>
      <c r="E27" s="8">
        <f t="shared" si="1"/>
        <v>47.5</v>
      </c>
      <c r="F27" s="8">
        <f t="shared" si="0"/>
        <v>100</v>
      </c>
      <c r="G27" s="9"/>
      <c r="H27" s="9"/>
    </row>
    <row r="28" spans="1:8" ht="15.75" customHeight="1">
      <c r="A28" s="7" t="s">
        <v>30</v>
      </c>
      <c r="B28" s="8">
        <v>1885666</v>
      </c>
      <c r="C28" s="8">
        <v>1077972</v>
      </c>
      <c r="D28" s="8">
        <v>1077972</v>
      </c>
      <c r="E28" s="8">
        <f t="shared" si="1"/>
        <v>57.16664563077448</v>
      </c>
      <c r="F28" s="8">
        <f t="shared" si="0"/>
        <v>100</v>
      </c>
      <c r="G28" s="9"/>
      <c r="H28" s="9"/>
    </row>
    <row r="29" spans="1:8" ht="15.75" customHeight="1">
      <c r="A29" s="7" t="s">
        <v>31</v>
      </c>
      <c r="B29" s="8">
        <v>3314304</v>
      </c>
      <c r="C29" s="8">
        <v>3027029</v>
      </c>
      <c r="D29" s="8">
        <v>3027029</v>
      </c>
      <c r="E29" s="8">
        <f t="shared" si="1"/>
        <v>91.33226764955779</v>
      </c>
      <c r="F29" s="8">
        <f t="shared" si="0"/>
        <v>100</v>
      </c>
      <c r="G29" s="9"/>
      <c r="H29" s="9"/>
    </row>
    <row r="30" spans="1:8" ht="15.75" customHeight="1">
      <c r="A30" s="7" t="s">
        <v>32</v>
      </c>
      <c r="B30" s="8">
        <v>338648</v>
      </c>
      <c r="C30" s="8">
        <v>278713.96</v>
      </c>
      <c r="D30" s="8">
        <v>240949.26</v>
      </c>
      <c r="E30" s="8">
        <f t="shared" si="1"/>
        <v>71.15035671257472</v>
      </c>
      <c r="F30" s="8">
        <f t="shared" si="0"/>
        <v>86.45037370930397</v>
      </c>
      <c r="G30" s="9"/>
      <c r="H30" s="9"/>
    </row>
    <row r="31" spans="1:8" ht="15.75" customHeight="1">
      <c r="A31" s="7" t="s">
        <v>33</v>
      </c>
      <c r="B31" s="8">
        <v>974964</v>
      </c>
      <c r="C31" s="8">
        <v>1049367.91</v>
      </c>
      <c r="D31" s="8">
        <v>939342</v>
      </c>
      <c r="E31" s="8">
        <f t="shared" si="1"/>
        <v>96.34632663359878</v>
      </c>
      <c r="F31" s="8">
        <f t="shared" si="0"/>
        <v>89.5150300527105</v>
      </c>
      <c r="G31" s="9"/>
      <c r="H31" s="9"/>
    </row>
    <row r="32" spans="1:8" ht="15.75" customHeight="1">
      <c r="A32" s="7" t="s">
        <v>34</v>
      </c>
      <c r="B32" s="8">
        <v>870912</v>
      </c>
      <c r="C32" s="8">
        <v>682912</v>
      </c>
      <c r="D32" s="8">
        <v>682912</v>
      </c>
      <c r="E32" s="8">
        <f t="shared" si="1"/>
        <v>78.41343327454439</v>
      </c>
      <c r="F32" s="8">
        <f t="shared" si="0"/>
        <v>100</v>
      </c>
      <c r="G32" s="9"/>
      <c r="H32" s="9"/>
    </row>
    <row r="33" spans="1:8" ht="15.75" customHeight="1">
      <c r="A33" s="7" t="s">
        <v>35</v>
      </c>
      <c r="B33" s="8">
        <v>911232</v>
      </c>
      <c r="C33" s="8">
        <v>671232</v>
      </c>
      <c r="D33" s="8">
        <v>671231.9999999999</v>
      </c>
      <c r="E33" s="8">
        <f t="shared" si="1"/>
        <v>73.66203118415507</v>
      </c>
      <c r="F33" s="8">
        <f t="shared" si="0"/>
        <v>99.99999999999997</v>
      </c>
      <c r="G33" s="9"/>
      <c r="H33" s="9"/>
    </row>
    <row r="34" spans="1:8" ht="15.75" customHeight="1">
      <c r="A34" s="7" t="s">
        <v>36</v>
      </c>
      <c r="B34" s="8">
        <v>2219213</v>
      </c>
      <c r="C34" s="8">
        <v>1857976</v>
      </c>
      <c r="D34" s="8">
        <v>1857976</v>
      </c>
      <c r="E34" s="8">
        <f t="shared" si="1"/>
        <v>83.72229254244635</v>
      </c>
      <c r="F34" s="8">
        <f t="shared" si="0"/>
        <v>100</v>
      </c>
      <c r="G34" s="9"/>
      <c r="H34" s="9"/>
    </row>
    <row r="35" spans="1:8" ht="15.75" customHeight="1">
      <c r="A35" s="7" t="s">
        <v>37</v>
      </c>
      <c r="B35" s="8">
        <v>1661184</v>
      </c>
      <c r="C35" s="8">
        <v>1042105.66</v>
      </c>
      <c r="D35" s="8">
        <v>982125.66</v>
      </c>
      <c r="E35" s="8">
        <f t="shared" si="1"/>
        <v>59.122027421405456</v>
      </c>
      <c r="F35" s="8">
        <f t="shared" si="0"/>
        <v>94.24434562614313</v>
      </c>
      <c r="G35" s="9"/>
      <c r="H35" s="9"/>
    </row>
    <row r="36" spans="1:8" ht="15.75" customHeight="1">
      <c r="A36" s="7" t="s">
        <v>38</v>
      </c>
      <c r="B36" s="8">
        <v>3485321</v>
      </c>
      <c r="C36" s="8">
        <v>2676572.86</v>
      </c>
      <c r="D36" s="8">
        <v>2625297.26</v>
      </c>
      <c r="E36" s="8">
        <f t="shared" si="1"/>
        <v>75.32440369194113</v>
      </c>
      <c r="F36" s="8">
        <f t="shared" si="0"/>
        <v>98.08428155398691</v>
      </c>
      <c r="G36" s="9"/>
      <c r="H36" s="9"/>
    </row>
    <row r="37" spans="1:8" ht="15.75" customHeight="1" hidden="1">
      <c r="A37" s="7" t="s">
        <v>39</v>
      </c>
      <c r="B37" s="7"/>
      <c r="C37" s="8"/>
      <c r="F37" s="8" t="e">
        <f t="shared" si="0"/>
        <v>#DIV/0!</v>
      </c>
      <c r="G37" s="9"/>
      <c r="H37" s="9"/>
    </row>
    <row r="38" spans="1:7" ht="18" customHeight="1">
      <c r="A38" s="11" t="s">
        <v>40</v>
      </c>
      <c r="B38" s="12">
        <f>SUM(B4:B37)</f>
        <v>109397362</v>
      </c>
      <c r="C38" s="12">
        <f>SUM(C4:C37)</f>
        <v>92698038.72</v>
      </c>
      <c r="D38" s="12">
        <f>SUM(D4:D37)</f>
        <v>88569368.25</v>
      </c>
      <c r="E38" s="12">
        <f t="shared" si="1"/>
        <v>80.9611553978788</v>
      </c>
      <c r="F38" s="12">
        <f t="shared" si="0"/>
        <v>95.54610806548897</v>
      </c>
      <c r="G38" s="9"/>
    </row>
    <row r="39" ht="15" customHeight="1">
      <c r="G39" s="9"/>
    </row>
    <row r="40" spans="1:6" ht="16.5">
      <c r="A40" s="15"/>
      <c r="B40" s="15"/>
      <c r="C40" s="14"/>
      <c r="D40" s="44"/>
      <c r="E40" s="44"/>
      <c r="F40" s="44"/>
    </row>
  </sheetData>
  <sheetProtection/>
  <mergeCells count="3">
    <mergeCell ref="A1:F1"/>
    <mergeCell ref="C2:F2"/>
    <mergeCell ref="D40:F4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9"/>
  <sheetViews>
    <sheetView zoomScale="90" zoomScaleNormal="90" zoomScalePageLayoutView="0" workbookViewId="0" topLeftCell="A1">
      <selection activeCell="M38" sqref="M38"/>
    </sheetView>
  </sheetViews>
  <sheetFormatPr defaultColWidth="9.140625" defaultRowHeight="15"/>
  <cols>
    <col min="1" max="1" width="43.7109375" style="3" customWidth="1"/>
    <col min="2" max="2" width="19.421875" style="3" customWidth="1"/>
    <col min="3" max="4" width="19.28125" style="3" customWidth="1"/>
    <col min="5" max="5" width="20.57421875" style="3" customWidth="1"/>
    <col min="6" max="6" width="18.28125" style="3" customWidth="1"/>
    <col min="7" max="7" width="11.57421875" style="3" bestFit="1" customWidth="1"/>
    <col min="8" max="16384" width="9.140625" style="3" customWidth="1"/>
  </cols>
  <sheetData>
    <row r="1" spans="1:6" s="1" customFormat="1" ht="53.25" customHeight="1">
      <c r="A1" s="42" t="s">
        <v>117</v>
      </c>
      <c r="B1" s="42"/>
      <c r="C1" s="42"/>
      <c r="D1" s="42"/>
      <c r="E1" s="42"/>
      <c r="F1" s="42"/>
    </row>
    <row r="2" spans="1:6" ht="15">
      <c r="A2" s="2" t="s">
        <v>0</v>
      </c>
      <c r="B2" s="2"/>
      <c r="C2" s="43" t="s">
        <v>1</v>
      </c>
      <c r="D2" s="43"/>
      <c r="E2" s="43"/>
      <c r="F2" s="43"/>
    </row>
    <row r="3" spans="1:6" ht="42" customHeight="1">
      <c r="A3" s="4" t="s">
        <v>2</v>
      </c>
      <c r="B3" s="4" t="s">
        <v>108</v>
      </c>
      <c r="C3" s="5" t="s">
        <v>109</v>
      </c>
      <c r="D3" s="5" t="s">
        <v>3</v>
      </c>
      <c r="E3" s="6" t="s">
        <v>4</v>
      </c>
      <c r="F3" s="6" t="s">
        <v>5</v>
      </c>
    </row>
    <row r="4" spans="1:8" ht="15.75" customHeight="1">
      <c r="A4" s="7" t="s">
        <v>6</v>
      </c>
      <c r="B4" s="8">
        <v>756000</v>
      </c>
      <c r="C4" s="8">
        <v>925000</v>
      </c>
      <c r="D4" s="8">
        <v>840250</v>
      </c>
      <c r="E4" s="8">
        <f aca="true" t="shared" si="0" ref="E4:E36">IF(B4&gt;0,D4/B4*100,0)</f>
        <v>111.14417989417989</v>
      </c>
      <c r="F4" s="8">
        <f>IF(C4&gt;0,D4/C4*100,0)</f>
        <v>90.83783783783784</v>
      </c>
      <c r="G4" s="9"/>
      <c r="H4" s="9"/>
    </row>
    <row r="5" spans="1:8" ht="15.75" customHeight="1">
      <c r="A5" s="7" t="s">
        <v>7</v>
      </c>
      <c r="B5" s="8">
        <v>111000</v>
      </c>
      <c r="C5" s="8">
        <v>111000</v>
      </c>
      <c r="D5" s="8">
        <v>104000</v>
      </c>
      <c r="E5" s="8">
        <f t="shared" si="0"/>
        <v>93.69369369369369</v>
      </c>
      <c r="F5" s="8">
        <f aca="true" t="shared" si="1" ref="F5:F37">IF(C5&gt;0,D5/C5*100,0)</f>
        <v>93.69369369369369</v>
      </c>
      <c r="G5" s="9"/>
      <c r="H5" s="9"/>
    </row>
    <row r="6" spans="1:8" ht="15.75" customHeight="1">
      <c r="A6" s="7" t="s">
        <v>8</v>
      </c>
      <c r="B6" s="8">
        <v>147000</v>
      </c>
      <c r="C6" s="8">
        <v>189000</v>
      </c>
      <c r="D6" s="8">
        <v>160500</v>
      </c>
      <c r="E6" s="8">
        <f t="shared" si="0"/>
        <v>109.18367346938776</v>
      </c>
      <c r="F6" s="8">
        <f t="shared" si="1"/>
        <v>84.92063492063492</v>
      </c>
      <c r="G6" s="9"/>
      <c r="H6" s="9"/>
    </row>
    <row r="7" spans="1:8" ht="15.75" customHeight="1">
      <c r="A7" s="7" t="s">
        <v>9</v>
      </c>
      <c r="B7" s="8">
        <v>165000</v>
      </c>
      <c r="C7" s="8">
        <v>165000</v>
      </c>
      <c r="D7" s="8">
        <v>123860</v>
      </c>
      <c r="E7" s="8">
        <f t="shared" si="0"/>
        <v>75.06666666666668</v>
      </c>
      <c r="F7" s="8">
        <f t="shared" si="1"/>
        <v>75.06666666666668</v>
      </c>
      <c r="G7" s="9"/>
      <c r="H7" s="9"/>
    </row>
    <row r="8" spans="1:8" ht="15.75" customHeight="1">
      <c r="A8" s="7" t="s">
        <v>10</v>
      </c>
      <c r="B8" s="8">
        <v>123000</v>
      </c>
      <c r="C8" s="8">
        <v>123000</v>
      </c>
      <c r="D8" s="8">
        <v>52450</v>
      </c>
      <c r="E8" s="8">
        <f t="shared" si="0"/>
        <v>42.64227642276423</v>
      </c>
      <c r="F8" s="8">
        <f t="shared" si="1"/>
        <v>42.64227642276423</v>
      </c>
      <c r="G8" s="9"/>
      <c r="H8" s="9"/>
    </row>
    <row r="9" spans="1:8" ht="15.75" customHeight="1">
      <c r="A9" s="7" t="s">
        <v>11</v>
      </c>
      <c r="B9" s="8">
        <v>99000</v>
      </c>
      <c r="C9" s="8">
        <v>99000</v>
      </c>
      <c r="D9" s="8">
        <v>12000</v>
      </c>
      <c r="E9" s="8">
        <f t="shared" si="0"/>
        <v>12.121212121212121</v>
      </c>
      <c r="F9" s="8">
        <f t="shared" si="1"/>
        <v>12.121212121212121</v>
      </c>
      <c r="G9" s="9"/>
      <c r="H9" s="9"/>
    </row>
    <row r="10" spans="1:8" ht="15.75" customHeight="1">
      <c r="A10" s="7" t="s">
        <v>12</v>
      </c>
      <c r="B10" s="8">
        <v>96000</v>
      </c>
      <c r="C10" s="8">
        <v>66000</v>
      </c>
      <c r="D10" s="8">
        <v>28900</v>
      </c>
      <c r="E10" s="8">
        <f t="shared" si="0"/>
        <v>30.104166666666664</v>
      </c>
      <c r="F10" s="8">
        <f t="shared" si="1"/>
        <v>43.78787878787879</v>
      </c>
      <c r="G10" s="9"/>
      <c r="H10" s="9"/>
    </row>
    <row r="11" spans="1:8" ht="15.75" customHeight="1">
      <c r="A11" s="7" t="s">
        <v>13</v>
      </c>
      <c r="B11" s="8">
        <v>108000</v>
      </c>
      <c r="C11" s="8">
        <v>108000</v>
      </c>
      <c r="D11" s="8">
        <v>75000</v>
      </c>
      <c r="E11" s="8">
        <f t="shared" si="0"/>
        <v>69.44444444444444</v>
      </c>
      <c r="F11" s="8">
        <f t="shared" si="1"/>
        <v>69.44444444444444</v>
      </c>
      <c r="G11" s="9"/>
      <c r="H11" s="9"/>
    </row>
    <row r="12" spans="1:8" ht="15.75" customHeight="1">
      <c r="A12" s="7" t="s">
        <v>14</v>
      </c>
      <c r="B12" s="8">
        <v>105000</v>
      </c>
      <c r="C12" s="8">
        <v>105000</v>
      </c>
      <c r="D12" s="8">
        <v>96500</v>
      </c>
      <c r="E12" s="8">
        <f t="shared" si="0"/>
        <v>91.9047619047619</v>
      </c>
      <c r="F12" s="8">
        <f t="shared" si="1"/>
        <v>91.9047619047619</v>
      </c>
      <c r="G12" s="9"/>
      <c r="H12" s="9"/>
    </row>
    <row r="13" spans="1:8" ht="15.75" customHeight="1">
      <c r="A13" s="7" t="s">
        <v>15</v>
      </c>
      <c r="B13" s="8">
        <v>51000</v>
      </c>
      <c r="C13" s="8">
        <v>57000</v>
      </c>
      <c r="D13" s="8">
        <v>56300</v>
      </c>
      <c r="E13" s="8">
        <f t="shared" si="0"/>
        <v>110.39215686274511</v>
      </c>
      <c r="F13" s="8">
        <f t="shared" si="1"/>
        <v>98.7719298245614</v>
      </c>
      <c r="G13" s="9"/>
      <c r="H13" s="9"/>
    </row>
    <row r="14" spans="1:8" ht="15.75" customHeight="1">
      <c r="A14" s="7" t="s">
        <v>16</v>
      </c>
      <c r="B14" s="8">
        <v>57000</v>
      </c>
      <c r="C14" s="8">
        <v>87000</v>
      </c>
      <c r="D14" s="8">
        <v>74500</v>
      </c>
      <c r="E14" s="8">
        <f t="shared" si="0"/>
        <v>130.70175438596493</v>
      </c>
      <c r="F14" s="8">
        <f t="shared" si="1"/>
        <v>85.63218390804597</v>
      </c>
      <c r="G14" s="9"/>
      <c r="H14" s="9"/>
    </row>
    <row r="15" spans="1:8" ht="15.75" customHeight="1">
      <c r="A15" s="7" t="s">
        <v>17</v>
      </c>
      <c r="B15" s="8">
        <v>396000</v>
      </c>
      <c r="C15" s="8">
        <v>396000</v>
      </c>
      <c r="D15" s="8">
        <v>271500</v>
      </c>
      <c r="E15" s="8">
        <f t="shared" si="0"/>
        <v>68.56060606060606</v>
      </c>
      <c r="F15" s="8">
        <f t="shared" si="1"/>
        <v>68.56060606060606</v>
      </c>
      <c r="G15" s="9"/>
      <c r="H15" s="9"/>
    </row>
    <row r="16" spans="1:8" ht="15.75" customHeight="1">
      <c r="A16" s="7" t="s">
        <v>18</v>
      </c>
      <c r="B16" s="8">
        <v>12000</v>
      </c>
      <c r="C16" s="8">
        <v>12000</v>
      </c>
      <c r="D16" s="8">
        <v>12000</v>
      </c>
      <c r="E16" s="8">
        <f t="shared" si="0"/>
        <v>100</v>
      </c>
      <c r="F16" s="8">
        <f t="shared" si="1"/>
        <v>100</v>
      </c>
      <c r="G16" s="9"/>
      <c r="H16" s="9"/>
    </row>
    <row r="17" spans="1:8" ht="15.75" customHeight="1">
      <c r="A17" s="7" t="s">
        <v>19</v>
      </c>
      <c r="B17" s="8">
        <v>165000</v>
      </c>
      <c r="C17" s="8">
        <v>105000</v>
      </c>
      <c r="D17" s="8">
        <v>45000</v>
      </c>
      <c r="E17" s="8">
        <f t="shared" si="0"/>
        <v>27.27272727272727</v>
      </c>
      <c r="F17" s="8">
        <f t="shared" si="1"/>
        <v>42.857142857142854</v>
      </c>
      <c r="G17" s="9"/>
      <c r="H17" s="9"/>
    </row>
    <row r="18" spans="1:8" ht="15.75" customHeight="1">
      <c r="A18" s="7" t="s">
        <v>20</v>
      </c>
      <c r="B18" s="8">
        <v>42000</v>
      </c>
      <c r="C18" s="8">
        <v>63000</v>
      </c>
      <c r="D18" s="8">
        <v>59650</v>
      </c>
      <c r="E18" s="8">
        <f t="shared" si="0"/>
        <v>142.02380952380952</v>
      </c>
      <c r="F18" s="8">
        <f t="shared" si="1"/>
        <v>94.68253968253968</v>
      </c>
      <c r="G18" s="9"/>
      <c r="H18" s="9"/>
    </row>
    <row r="19" spans="1:8" ht="15.75" customHeight="1">
      <c r="A19" s="7" t="s">
        <v>21</v>
      </c>
      <c r="B19" s="8">
        <v>138000</v>
      </c>
      <c r="C19" s="8">
        <v>138000</v>
      </c>
      <c r="D19" s="8">
        <v>81000</v>
      </c>
      <c r="E19" s="8">
        <f t="shared" si="0"/>
        <v>58.69565217391305</v>
      </c>
      <c r="F19" s="8">
        <f t="shared" si="1"/>
        <v>58.69565217391305</v>
      </c>
      <c r="G19" s="9"/>
      <c r="H19" s="9"/>
    </row>
    <row r="20" spans="1:8" ht="15.75" customHeight="1">
      <c r="A20" s="7" t="s">
        <v>22</v>
      </c>
      <c r="B20" s="8">
        <v>255000</v>
      </c>
      <c r="C20" s="8">
        <v>135000</v>
      </c>
      <c r="D20" s="8">
        <v>75000</v>
      </c>
      <c r="E20" s="8">
        <f t="shared" si="0"/>
        <v>29.411764705882355</v>
      </c>
      <c r="F20" s="8">
        <f t="shared" si="1"/>
        <v>55.55555555555556</v>
      </c>
      <c r="G20" s="9"/>
      <c r="H20" s="9"/>
    </row>
    <row r="21" spans="1:8" ht="15.75" customHeight="1">
      <c r="A21" s="7" t="s">
        <v>23</v>
      </c>
      <c r="B21" s="8">
        <v>60000</v>
      </c>
      <c r="C21" s="8">
        <v>66000</v>
      </c>
      <c r="D21" s="8">
        <v>66000</v>
      </c>
      <c r="E21" s="8">
        <f t="shared" si="0"/>
        <v>110.00000000000001</v>
      </c>
      <c r="F21" s="8">
        <f t="shared" si="1"/>
        <v>100</v>
      </c>
      <c r="G21" s="9"/>
      <c r="H21" s="9"/>
    </row>
    <row r="22" spans="1:8" ht="15.75" customHeight="1">
      <c r="A22" s="7" t="s">
        <v>24</v>
      </c>
      <c r="B22" s="8">
        <v>99000</v>
      </c>
      <c r="C22" s="8">
        <v>99000</v>
      </c>
      <c r="D22" s="8">
        <v>99000</v>
      </c>
      <c r="E22" s="8">
        <f t="shared" si="0"/>
        <v>100</v>
      </c>
      <c r="F22" s="8">
        <f t="shared" si="1"/>
        <v>100</v>
      </c>
      <c r="G22" s="9"/>
      <c r="H22" s="9"/>
    </row>
    <row r="23" spans="1:8" ht="15.75" customHeight="1">
      <c r="A23" s="7" t="s">
        <v>25</v>
      </c>
      <c r="B23" s="8">
        <v>81000</v>
      </c>
      <c r="C23" s="8">
        <v>81000</v>
      </c>
      <c r="D23" s="8">
        <v>81000</v>
      </c>
      <c r="E23" s="8">
        <f t="shared" si="0"/>
        <v>100</v>
      </c>
      <c r="F23" s="8">
        <f t="shared" si="1"/>
        <v>100</v>
      </c>
      <c r="G23" s="9"/>
      <c r="H23" s="9"/>
    </row>
    <row r="24" spans="1:8" ht="15.75" customHeight="1">
      <c r="A24" s="7" t="s">
        <v>26</v>
      </c>
      <c r="B24" s="8">
        <v>60000</v>
      </c>
      <c r="C24" s="8">
        <v>60000</v>
      </c>
      <c r="D24" s="8">
        <v>44820</v>
      </c>
      <c r="E24" s="8">
        <f t="shared" si="0"/>
        <v>74.7</v>
      </c>
      <c r="F24" s="8">
        <f t="shared" si="1"/>
        <v>74.7</v>
      </c>
      <c r="G24" s="9"/>
      <c r="H24" s="9"/>
    </row>
    <row r="25" spans="1:8" ht="15.75" customHeight="1">
      <c r="A25" s="7" t="s">
        <v>27</v>
      </c>
      <c r="B25" s="8">
        <v>33000</v>
      </c>
      <c r="C25" s="8">
        <v>23500</v>
      </c>
      <c r="D25" s="8">
        <v>23500</v>
      </c>
      <c r="E25" s="8">
        <f t="shared" si="0"/>
        <v>71.21212121212122</v>
      </c>
      <c r="F25" s="8">
        <f t="shared" si="1"/>
        <v>100</v>
      </c>
      <c r="G25" s="9"/>
      <c r="H25" s="9"/>
    </row>
    <row r="26" spans="1:8" ht="15.75" customHeight="1">
      <c r="A26" s="7" t="s">
        <v>28</v>
      </c>
      <c r="B26" s="8">
        <v>108000</v>
      </c>
      <c r="C26" s="8">
        <v>108000</v>
      </c>
      <c r="D26" s="8">
        <v>61000</v>
      </c>
      <c r="E26" s="8">
        <f t="shared" si="0"/>
        <v>56.481481481481474</v>
      </c>
      <c r="F26" s="8">
        <f t="shared" si="1"/>
        <v>56.481481481481474</v>
      </c>
      <c r="G26" s="9"/>
      <c r="H26" s="9"/>
    </row>
    <row r="27" spans="1:8" ht="15.75" customHeight="1">
      <c r="A27" s="7" t="s">
        <v>29</v>
      </c>
      <c r="B27" s="8">
        <v>96000</v>
      </c>
      <c r="C27" s="8">
        <v>54000</v>
      </c>
      <c r="D27" s="8">
        <v>54000</v>
      </c>
      <c r="E27" s="8">
        <f t="shared" si="0"/>
        <v>56.25</v>
      </c>
      <c r="F27" s="8">
        <f t="shared" si="1"/>
        <v>100</v>
      </c>
      <c r="G27" s="9"/>
      <c r="H27" s="9"/>
    </row>
    <row r="28" spans="1:8" ht="15.75" customHeight="1">
      <c r="A28" s="7" t="s">
        <v>30</v>
      </c>
      <c r="B28" s="8">
        <v>111000</v>
      </c>
      <c r="C28" s="8">
        <v>111000</v>
      </c>
      <c r="D28" s="8">
        <v>21000</v>
      </c>
      <c r="E28" s="8">
        <f t="shared" si="0"/>
        <v>18.91891891891892</v>
      </c>
      <c r="F28" s="8">
        <f t="shared" si="1"/>
        <v>18.91891891891892</v>
      </c>
      <c r="G28" s="9"/>
      <c r="H28" s="9"/>
    </row>
    <row r="29" spans="1:8" ht="15.75" customHeight="1">
      <c r="A29" s="7" t="s">
        <v>31</v>
      </c>
      <c r="B29" s="8">
        <v>27000</v>
      </c>
      <c r="C29" s="8">
        <v>29500</v>
      </c>
      <c r="D29" s="8">
        <v>29400</v>
      </c>
      <c r="E29" s="8">
        <f t="shared" si="0"/>
        <v>108.88888888888889</v>
      </c>
      <c r="F29" s="8">
        <f t="shared" si="1"/>
        <v>99.66101694915255</v>
      </c>
      <c r="G29" s="9"/>
      <c r="H29" s="9"/>
    </row>
    <row r="30" spans="1:8" ht="15.75" customHeight="1">
      <c r="A30" s="7" t="s">
        <v>32</v>
      </c>
      <c r="B30" s="8">
        <v>39000</v>
      </c>
      <c r="C30" s="8">
        <v>39000</v>
      </c>
      <c r="D30" s="8">
        <v>0</v>
      </c>
      <c r="E30" s="8">
        <f t="shared" si="0"/>
        <v>0</v>
      </c>
      <c r="F30" s="8">
        <f t="shared" si="1"/>
        <v>0</v>
      </c>
      <c r="G30" s="9"/>
      <c r="H30" s="9"/>
    </row>
    <row r="31" spans="1:8" ht="15.75" customHeight="1">
      <c r="A31" s="7" t="s">
        <v>33</v>
      </c>
      <c r="B31" s="8">
        <v>18000</v>
      </c>
      <c r="C31" s="8">
        <v>18000</v>
      </c>
      <c r="D31" s="8">
        <v>13100</v>
      </c>
      <c r="E31" s="8">
        <f t="shared" si="0"/>
        <v>72.77777777777777</v>
      </c>
      <c r="F31" s="8">
        <f t="shared" si="1"/>
        <v>72.77777777777777</v>
      </c>
      <c r="G31" s="9"/>
      <c r="H31" s="9"/>
    </row>
    <row r="32" spans="1:8" ht="15.75" customHeight="1">
      <c r="A32" s="7" t="s">
        <v>34</v>
      </c>
      <c r="B32" s="8">
        <v>33000</v>
      </c>
      <c r="C32" s="8">
        <v>33000</v>
      </c>
      <c r="D32" s="8">
        <v>18000</v>
      </c>
      <c r="E32" s="8">
        <f t="shared" si="0"/>
        <v>54.54545454545454</v>
      </c>
      <c r="F32" s="8">
        <f t="shared" si="1"/>
        <v>54.54545454545454</v>
      </c>
      <c r="G32" s="9"/>
      <c r="H32" s="9"/>
    </row>
    <row r="33" spans="1:8" ht="15.75" customHeight="1">
      <c r="A33" s="7" t="s">
        <v>35</v>
      </c>
      <c r="B33" s="8">
        <v>90000</v>
      </c>
      <c r="C33" s="8">
        <v>90000</v>
      </c>
      <c r="D33" s="8">
        <v>27500</v>
      </c>
      <c r="E33" s="8">
        <f t="shared" si="0"/>
        <v>30.555555555555557</v>
      </c>
      <c r="F33" s="8">
        <f t="shared" si="1"/>
        <v>30.555555555555557</v>
      </c>
      <c r="G33" s="9"/>
      <c r="H33" s="9"/>
    </row>
    <row r="34" spans="1:8" ht="15.75" customHeight="1">
      <c r="A34" s="7" t="s">
        <v>36</v>
      </c>
      <c r="B34" s="8">
        <v>165000</v>
      </c>
      <c r="C34" s="8">
        <v>165000</v>
      </c>
      <c r="D34" s="8">
        <v>113600</v>
      </c>
      <c r="E34" s="8">
        <f t="shared" si="0"/>
        <v>68.84848484848484</v>
      </c>
      <c r="F34" s="8">
        <f t="shared" si="1"/>
        <v>68.84848484848484</v>
      </c>
      <c r="G34" s="9"/>
      <c r="H34" s="9"/>
    </row>
    <row r="35" spans="1:8" ht="15.75" customHeight="1">
      <c r="A35" s="7" t="s">
        <v>37</v>
      </c>
      <c r="B35" s="8">
        <v>117000</v>
      </c>
      <c r="C35" s="8">
        <v>117000</v>
      </c>
      <c r="D35" s="8">
        <v>90020</v>
      </c>
      <c r="E35" s="8">
        <f t="shared" si="0"/>
        <v>76.94017094017094</v>
      </c>
      <c r="F35" s="8">
        <f t="shared" si="1"/>
        <v>76.94017094017094</v>
      </c>
      <c r="G35" s="9"/>
      <c r="H35" s="9"/>
    </row>
    <row r="36" spans="1:8" ht="15.75" customHeight="1">
      <c r="A36" s="7" t="s">
        <v>38</v>
      </c>
      <c r="B36" s="8">
        <v>51000</v>
      </c>
      <c r="C36" s="8">
        <v>36000</v>
      </c>
      <c r="D36" s="8">
        <v>1500</v>
      </c>
      <c r="E36" s="8">
        <f t="shared" si="0"/>
        <v>2.941176470588235</v>
      </c>
      <c r="F36" s="8">
        <f t="shared" si="1"/>
        <v>4.166666666666666</v>
      </c>
      <c r="G36" s="9"/>
      <c r="H36" s="9"/>
    </row>
    <row r="37" spans="1:8" ht="15.75" customHeight="1" hidden="1">
      <c r="A37" s="7" t="s">
        <v>39</v>
      </c>
      <c r="B37" s="17">
        <v>0</v>
      </c>
      <c r="C37" s="18">
        <v>0</v>
      </c>
      <c r="D37" s="8">
        <v>0</v>
      </c>
      <c r="E37" s="8" t="e">
        <f>D37/B37*100</f>
        <v>#DIV/0!</v>
      </c>
      <c r="F37" s="8">
        <f t="shared" si="1"/>
        <v>0</v>
      </c>
      <c r="G37" s="9"/>
      <c r="H37" s="9"/>
    </row>
    <row r="38" spans="1:7" ht="18" customHeight="1">
      <c r="A38" s="11" t="s">
        <v>40</v>
      </c>
      <c r="B38" s="12">
        <f>SUM(B4:B37)</f>
        <v>4014000</v>
      </c>
      <c r="C38" s="12">
        <f>SUM(C4:C37)</f>
        <v>4014000</v>
      </c>
      <c r="D38" s="12">
        <f>SUM(D4:D37)</f>
        <v>2911850</v>
      </c>
      <c r="E38" s="12">
        <f>D38/B38*100</f>
        <v>72.54235176880917</v>
      </c>
      <c r="F38" s="12">
        <f>D38/C38*100</f>
        <v>72.54235176880917</v>
      </c>
      <c r="G38" s="9"/>
    </row>
    <row r="39" ht="12.75" customHeight="1">
      <c r="G39" s="9"/>
    </row>
  </sheetData>
  <sheetProtection/>
  <mergeCells count="2">
    <mergeCell ref="A1:F1"/>
    <mergeCell ref="C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Хохлова Н.В.</dc:creator>
  <cp:keywords/>
  <dc:description/>
  <cp:lastModifiedBy>Хохлова Н.В.</cp:lastModifiedBy>
  <dcterms:created xsi:type="dcterms:W3CDTF">2018-05-23T09:16:30Z</dcterms:created>
  <dcterms:modified xsi:type="dcterms:W3CDTF">2020-03-05T14:09:02Z</dcterms:modified>
  <cp:category/>
  <cp:version/>
  <cp:contentType/>
  <cp:contentStatus/>
</cp:coreProperties>
</file>